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323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7" i="1" l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J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J20" i="1"/>
  <c r="K20" i="1"/>
  <c r="H21" i="1"/>
  <c r="J21" i="1"/>
  <c r="H22" i="1"/>
  <c r="I22" i="1"/>
  <c r="J22" i="1"/>
  <c r="K22" i="1"/>
  <c r="H23" i="1"/>
  <c r="I23" i="1"/>
  <c r="J23" i="1"/>
  <c r="K23" i="1"/>
  <c r="H24" i="1"/>
  <c r="J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J36" i="1"/>
  <c r="K36" i="1"/>
  <c r="H37" i="1"/>
  <c r="I37" i="1"/>
  <c r="J37" i="1"/>
  <c r="K37" i="1"/>
  <c r="H38" i="1"/>
  <c r="I38" i="1"/>
  <c r="J38" i="1"/>
  <c r="K38" i="1"/>
  <c r="H39" i="1"/>
  <c r="J39" i="1"/>
  <c r="K6" i="1" l="1"/>
  <c r="J6" i="1"/>
  <c r="I6" i="1"/>
  <c r="H6" i="1"/>
  <c r="C40" i="1" l="1"/>
  <c r="G40" i="1" l="1"/>
  <c r="F40" i="1"/>
  <c r="D40" i="1"/>
  <c r="E40" i="1" l="1"/>
  <c r="J40" i="1" l="1"/>
  <c r="K40" i="1"/>
  <c r="H40" i="1"/>
  <c r="I40" i="1"/>
</calcChain>
</file>

<file path=xl/sharedStrings.xml><?xml version="1.0" encoding="utf-8"?>
<sst xmlns="http://schemas.openxmlformats.org/spreadsheetml/2006/main" count="93" uniqueCount="82">
  <si>
    <t>РзПр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</si>
  <si>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</si>
  <si>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</si>
  <si>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</si>
  <si>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</si>
  <si>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</si>
  <si>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</si>
  <si>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</si>
  <si>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</si>
  <si>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</si>
  <si>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</si>
  <si>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</si>
  <si>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</si>
  <si>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</si>
  <si>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</si>
  <si>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Благоустройство</t>
  </si>
  <si>
    <t>Другие вопросы в области жилищно-коммунального хозяйства</t>
  </si>
  <si>
    <t>0505</t>
  </si>
  <si>
    <t>Дошкольное образование</t>
  </si>
  <si>
    <t>Общее образование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</si>
  <si>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</si>
  <si>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</si>
  <si>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</si>
  <si>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</si>
  <si>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</si>
  <si>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</si>
  <si>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</si>
  <si>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</si>
  <si>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</si>
  <si>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</si>
  <si>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Дополнительное образование детей</t>
  </si>
  <si>
    <t>Условно утвержденные расходы</t>
  </si>
  <si>
    <t>Жилищное хозяйство</t>
  </si>
  <si>
    <t>Итого</t>
  </si>
  <si>
    <t>01 02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</si>
  <si>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</si>
  <si>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</si>
  <si>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</si>
  <si>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</si>
  <si>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</si>
  <si>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</si>
  <si>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</si>
  <si>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</si>
  <si>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03 10</t>
  </si>
  <si>
    <t>04 05</t>
  </si>
  <si>
    <t>04 09</t>
  </si>
  <si>
    <t>04 12</t>
  </si>
  <si>
    <t>05 01</t>
  </si>
  <si>
    <t>05 03</t>
  </si>
  <si>
    <t>07 01</t>
  </si>
  <si>
    <t>07 02</t>
  </si>
  <si>
    <t>07 03</t>
  </si>
  <si>
    <t>07 07</t>
  </si>
  <si>
    <t>07 09</t>
  </si>
  <si>
    <t>08 01</t>
  </si>
  <si>
    <t>08 04</t>
  </si>
  <si>
    <t>10 03</t>
  </si>
  <si>
    <t>10 04</t>
  </si>
  <si>
    <t>10 06</t>
  </si>
  <si>
    <t>11 02</t>
  </si>
  <si>
    <t>11 05</t>
  </si>
  <si>
    <t>12 02</t>
  </si>
  <si>
    <t>(+,-)</t>
  </si>
  <si>
    <t>%</t>
  </si>
  <si>
    <t>-</t>
  </si>
  <si>
    <t xml:space="preserve">01 08 </t>
  </si>
  <si>
    <t>Международные отношения и международное сотрудничество</t>
  </si>
  <si>
    <t>06 05</t>
  </si>
  <si>
    <t>Другие вопросы в области охраны окружающей среды</t>
  </si>
  <si>
    <t>04 06</t>
  </si>
  <si>
    <t>Водное хозяйство</t>
  </si>
  <si>
    <t>2023 г.                                                                (ожид. испол.)</t>
  </si>
  <si>
    <t>2024 г.                (проект)</t>
  </si>
  <si>
    <t>2025    г.           (проект)</t>
  </si>
  <si>
    <t>2026 г.                (проект)</t>
  </si>
  <si>
    <t>11 03</t>
  </si>
  <si>
    <t>Отклонение 
2024 к 2022 году</t>
  </si>
  <si>
    <t>Отклонение 
2024 к 2023 году</t>
  </si>
  <si>
    <t xml:space="preserve">2022 г.                     (отчетный)       </t>
  </si>
  <si>
    <t>Сведения о расходах бюджета Шпаковского муниципального округа Ставропольского края по разделам и подразделам классификации расходов 
в сравнении с ожидаемым исполнением за текущий финансовый год и отчетом за отчетный финансовый год</t>
  </si>
  <si>
    <t>(тыс. рублей)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</si>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</sst>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\ _р_._-;\-* #,##0.00\ _р_._-;_-* &quot;-&quot;??\ 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9" fillId="0" borderId="0" xfId="0" applyNumberFormat="1" applyFont="1" applyFill="1" applyBorder="1" applyAlignment="1" applyProtection="1">
      <protection hidden="1"/>
    </xf>
    <xf numFmtId="0" fontId="7" fillId="0" borderId="1" xfId="0" applyFont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0" fontId="10" fillId="0" borderId="0" xfId="0" applyNumberFormat="1" applyFont="1" applyFill="1" applyBorder="1" applyAlignment="1" applyProtection="1">
      <alignment horizontal="justify" vertical="top" wrapText="1"/>
    </xf>
    <xf numFmtId="4" fontId="9" fillId="0" borderId="1" xfId="3" applyNumberFormat="1" applyFont="1" applyFill="1" applyBorder="1" applyAlignment="1" applyProtection="1">
      <alignment horizontal="right" vertical="center"/>
      <protection hidden="1"/>
    </xf>
    <xf numFmtId="4" fontId="8" fillId="0" borderId="1" xfId="1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center"/>
    </xf>
    <xf numFmtId="4" fontId="11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3" xfId="2"/>
    <cellStyle name="Обычный 4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2"/>
  <sheetViews>
    <sheetView tabSelected="1" view="pageBreakPreview" zoomScale="60" zoomScaleNormal="100" workbookViewId="0">
      <selection activeCell="Z12" sqref="Z12"/>
    </sheetView>
  </sheetViews>
  <sheetFormatPr defaultRowHeight="15" x14ac:dyDescent="0.25"/>
  <cols>
    <col min="1" max="1" width="12" style="2" customWidth="1"/>
    <col min="2" max="2" width="75" style="4" customWidth="1"/>
    <col min="3" max="7" width="15.5703125" style="3" customWidth="1"/>
    <col min="8" max="8" width="15.140625" style="3" customWidth="1"/>
    <col min="9" max="9" width="10.5703125" customWidth="1"/>
    <col min="10" max="10" width="15.140625" customWidth="1"/>
    <col min="11" max="11" width="10.5703125" customWidth="1"/>
  </cols>
  <sheetData>
    <row r="2" spans="1:11" ht="52.5" customHeight="1" x14ac:dyDescent="0.3">
      <c r="A2" s="22" t="s">
        <v>79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0.25" x14ac:dyDescent="0.3">
      <c r="B3" s="5"/>
      <c r="C3" s="5"/>
      <c r="D3" s="5"/>
      <c r="E3" s="5"/>
      <c r="F3" s="5"/>
      <c r="J3" s="27" t="s">
        <v>80</v>
      </c>
      <c r="K3" s="27"/>
    </row>
    <row r="4" spans="1:11" ht="29.25" customHeight="1" x14ac:dyDescent="0.25">
      <c r="A4" s="24" t="s">
        <v>0</v>
      </c>
      <c r="B4" s="24" t="s">
        <v>1</v>
      </c>
      <c r="C4" s="24" t="s">
        <v>78</v>
      </c>
      <c r="D4" s="24" t="s">
        <v>71</v>
      </c>
      <c r="E4" s="24" t="s">
        <v>72</v>
      </c>
      <c r="F4" s="24" t="s">
        <v>73</v>
      </c>
      <c r="G4" s="24" t="s">
        <v>74</v>
      </c>
      <c r="H4" s="26" t="s">
        <v>76</v>
      </c>
      <c r="I4" s="23"/>
      <c r="J4" s="26" t="s">
        <v>77</v>
      </c>
      <c r="K4" s="23"/>
    </row>
    <row r="5" spans="1:11" s="1" customFormat="1" ht="21.75" customHeight="1" x14ac:dyDescent="0.25">
      <c r="A5" s="25"/>
      <c r="B5" s="25"/>
      <c r="C5" s="25"/>
      <c r="D5" s="25"/>
      <c r="E5" s="25"/>
      <c r="F5" s="25"/>
      <c r="G5" s="25"/>
      <c r="H5" s="8" t="s">
        <v>62</v>
      </c>
      <c r="I5" s="8" t="s">
        <v>63</v>
      </c>
      <c r="J5" s="8" t="s">
        <v>62</v>
      </c>
      <c r="K5" s="8" t="s">
        <v>63</v>
      </c>
    </row>
    <row r="6" spans="1:11" ht="26.25" x14ac:dyDescent="0.25">
      <c r="A6" s="28" t="s">
        <v>34</v>
      </c>
      <c r="B6" s="6" t="s">
        <v>2</v>
      </c>
      <c r="C6" s="11">
        <v>2178.7830800000002</v>
      </c>
      <c r="D6" s="12">
        <v>2461.5188900000003</v>
      </c>
      <c r="E6" s="12">
        <v>2370.1770799999999</v>
      </c>
      <c r="F6" s="12">
        <v>2370.1770799999999</v>
      </c>
      <c r="G6" s="12">
        <v>2370.1770799999999</v>
      </c>
      <c r="H6" s="13">
        <f>E6-C6</f>
        <v>191.39399999999978</v>
      </c>
      <c r="I6" s="13">
        <f>E6/C6*100</f>
        <v>108.78444493886926</v>
      </c>
      <c r="J6" s="13">
        <f>E6-D6</f>
        <v>-91.341810000000351</v>
      </c>
      <c r="K6" s="13">
        <f>E6/D6*100</f>
        <v>96.289209464486362</v>
      </c>
    </row>
    <row r="7" spans="1:11" ht="26.25" x14ac:dyDescent="0.25">
      <c r="A7" s="28" t="s">
        <v>35</v>
      </c>
      <c r="B7" s="6" t="s">
        <v>3</v>
      </c>
      <c r="C7" s="11">
        <v>6135.7208700000001</v>
      </c>
      <c r="D7" s="12">
        <v>6499.2537000000002</v>
      </c>
      <c r="E7" s="12">
        <v>6351.7468499999995</v>
      </c>
      <c r="F7" s="12">
        <v>6351.7468499999995</v>
      </c>
      <c r="G7" s="12">
        <v>6351.7468499999995</v>
      </c>
      <c r="H7" s="13">
        <f t="shared" ref="H7:H39" si="0">E7-C7</f>
        <v>216.02597999999944</v>
      </c>
      <c r="I7" s="13">
        <f t="shared" ref="I7:I39" si="1">E7/C7*100</f>
        <v>103.52079217058645</v>
      </c>
      <c r="J7" s="13">
        <f t="shared" ref="J7:J39" si="2">E7-D7</f>
        <v>-147.50685000000067</v>
      </c>
      <c r="K7" s="13">
        <f t="shared" ref="K7:K39" si="3">E7/D7*100</f>
        <v>97.730403261531379</v>
      </c>
    </row>
    <row r="8" spans="1:11" ht="39" x14ac:dyDescent="0.25">
      <c r="A8" s="28" t="s">
        <v>36</v>
      </c>
      <c r="B8" s="6" t="s">
        <v>4</v>
      </c>
      <c r="C8" s="11">
        <v>83083.74162999999</v>
      </c>
      <c r="D8" s="12">
        <v>88528.644079999998</v>
      </c>
      <c r="E8" s="12">
        <v>84472.060129999998</v>
      </c>
      <c r="F8" s="12">
        <v>84472.060129999998</v>
      </c>
      <c r="G8" s="12">
        <v>84472.060129999998</v>
      </c>
      <c r="H8" s="13">
        <f t="shared" si="0"/>
        <v>1388.3185000000085</v>
      </c>
      <c r="I8" s="13">
        <f t="shared" si="1"/>
        <v>101.67098697382053</v>
      </c>
      <c r="J8" s="13">
        <f t="shared" si="2"/>
        <v>-4056.5839500000002</v>
      </c>
      <c r="K8" s="13">
        <f t="shared" si="3"/>
        <v>95.417772414616195</v>
      </c>
    </row>
    <row r="9" spans="1:11" x14ac:dyDescent="0.25">
      <c r="A9" s="28" t="s">
        <v>37</v>
      </c>
      <c r="B9" s="6" t="s">
        <v>5</v>
      </c>
      <c r="C9" s="11">
        <v>106.5</v>
      </c>
      <c r="D9" s="12">
        <v>8.3605999999999998</v>
      </c>
      <c r="E9" s="12">
        <v>6.8961499999999996</v>
      </c>
      <c r="F9" s="12">
        <v>7.6237500000000002</v>
      </c>
      <c r="G9" s="12">
        <v>4.6689999999999996</v>
      </c>
      <c r="H9" s="13">
        <f t="shared" si="0"/>
        <v>-99.603849999999994</v>
      </c>
      <c r="I9" s="13">
        <f t="shared" si="1"/>
        <v>6.475258215962441</v>
      </c>
      <c r="J9" s="13">
        <f t="shared" si="2"/>
        <v>-1.4644500000000003</v>
      </c>
      <c r="K9" s="13">
        <f t="shared" si="3"/>
        <v>82.48391263784896</v>
      </c>
    </row>
    <row r="10" spans="1:11" ht="26.25" x14ac:dyDescent="0.25">
      <c r="A10" s="28" t="s">
        <v>38</v>
      </c>
      <c r="B10" s="6" t="s">
        <v>6</v>
      </c>
      <c r="C10" s="11">
        <v>27637.680489999999</v>
      </c>
      <c r="D10" s="12">
        <v>29014.158210000001</v>
      </c>
      <c r="E10" s="12">
        <v>27337.94425</v>
      </c>
      <c r="F10" s="12">
        <v>27337.94425</v>
      </c>
      <c r="G10" s="12">
        <v>27337.94425</v>
      </c>
      <c r="H10" s="13">
        <f t="shared" si="0"/>
        <v>-299.73623999999836</v>
      </c>
      <c r="I10" s="13">
        <f t="shared" si="1"/>
        <v>98.915479755587839</v>
      </c>
      <c r="J10" s="13">
        <f t="shared" si="2"/>
        <v>-1676.213960000001</v>
      </c>
      <c r="K10" s="13">
        <f t="shared" si="3"/>
        <v>94.222772386268034</v>
      </c>
    </row>
    <row r="11" spans="1:11" hidden="1" x14ac:dyDescent="0.25">
      <c r="A11" s="28" t="s">
        <v>39</v>
      </c>
      <c r="B11" s="6" t="s">
        <v>7</v>
      </c>
      <c r="C11" s="11">
        <v>0</v>
      </c>
      <c r="D11" s="12">
        <v>0</v>
      </c>
      <c r="E11" s="12">
        <v>0</v>
      </c>
      <c r="F11" s="12">
        <v>0</v>
      </c>
      <c r="G11" s="12">
        <v>0</v>
      </c>
      <c r="H11" s="13">
        <f t="shared" si="0"/>
        <v>0</v>
      </c>
      <c r="I11" s="13" t="e">
        <f t="shared" si="1"/>
        <v>#DIV/0!</v>
      </c>
      <c r="J11" s="13">
        <f t="shared" si="2"/>
        <v>0</v>
      </c>
      <c r="K11" s="13" t="e">
        <f t="shared" si="3"/>
        <v>#DIV/0!</v>
      </c>
    </row>
    <row r="12" spans="1:11" x14ac:dyDescent="0.25">
      <c r="A12" s="28" t="s">
        <v>65</v>
      </c>
      <c r="B12" s="6" t="s">
        <v>66</v>
      </c>
      <c r="C12" s="11">
        <v>91946.993730000002</v>
      </c>
      <c r="D12" s="12">
        <v>1010.43553</v>
      </c>
      <c r="E12" s="12">
        <v>0</v>
      </c>
      <c r="F12" s="12">
        <v>0</v>
      </c>
      <c r="G12" s="12">
        <v>0</v>
      </c>
      <c r="H12" s="13">
        <f t="shared" si="0"/>
        <v>-91946.993730000002</v>
      </c>
      <c r="I12" s="13">
        <f t="shared" si="1"/>
        <v>0</v>
      </c>
      <c r="J12" s="13">
        <f t="shared" si="2"/>
        <v>-1010.43553</v>
      </c>
      <c r="K12" s="13">
        <f t="shared" si="3"/>
        <v>0</v>
      </c>
    </row>
    <row r="13" spans="1:11" x14ac:dyDescent="0.25">
      <c r="A13" s="28" t="s">
        <v>40</v>
      </c>
      <c r="B13" s="6" t="s">
        <v>8</v>
      </c>
      <c r="C13" s="14">
        <v>0</v>
      </c>
      <c r="D13" s="12">
        <v>0</v>
      </c>
      <c r="E13" s="12">
        <v>3500</v>
      </c>
      <c r="F13" s="12">
        <v>3500</v>
      </c>
      <c r="G13" s="12">
        <v>3500</v>
      </c>
      <c r="H13" s="13">
        <f t="shared" si="0"/>
        <v>3500</v>
      </c>
      <c r="I13" s="13" t="s">
        <v>64</v>
      </c>
      <c r="J13" s="13">
        <f t="shared" si="2"/>
        <v>3500</v>
      </c>
      <c r="K13" s="13" t="s">
        <v>64</v>
      </c>
    </row>
    <row r="14" spans="1:11" x14ac:dyDescent="0.25">
      <c r="A14" s="28" t="s">
        <v>41</v>
      </c>
      <c r="B14" s="6" t="s">
        <v>9</v>
      </c>
      <c r="C14" s="11">
        <v>241178.86757</v>
      </c>
      <c r="D14" s="12">
        <v>286276.62427999999</v>
      </c>
      <c r="E14" s="12">
        <v>302676.24439999997</v>
      </c>
      <c r="F14" s="12">
        <v>299919.07910999999</v>
      </c>
      <c r="G14" s="12">
        <v>299919.07910999999</v>
      </c>
      <c r="H14" s="13">
        <f t="shared" si="0"/>
        <v>61497.376829999965</v>
      </c>
      <c r="I14" s="13">
        <f t="shared" si="1"/>
        <v>125.49865892050053</v>
      </c>
      <c r="J14" s="13">
        <f t="shared" si="2"/>
        <v>16399.620119999978</v>
      </c>
      <c r="K14" s="13">
        <f t="shared" si="3"/>
        <v>105.72859211304655</v>
      </c>
    </row>
    <row r="15" spans="1:11" x14ac:dyDescent="0.25">
      <c r="A15" s="28" t="s">
        <v>42</v>
      </c>
      <c r="B15" s="6" t="s">
        <v>10</v>
      </c>
      <c r="C15" s="11">
        <v>11483.543369999999</v>
      </c>
      <c r="D15" s="12">
        <v>47660.772720000001</v>
      </c>
      <c r="E15" s="12">
        <v>12620.47673</v>
      </c>
      <c r="F15" s="12">
        <v>2709.6636699999999</v>
      </c>
      <c r="G15" s="12">
        <v>2709.6636699999999</v>
      </c>
      <c r="H15" s="13">
        <f t="shared" si="0"/>
        <v>1136.9333600000009</v>
      </c>
      <c r="I15" s="13">
        <f t="shared" si="1"/>
        <v>109.90054483505645</v>
      </c>
      <c r="J15" s="13">
        <f t="shared" si="2"/>
        <v>-35040.295989999999</v>
      </c>
      <c r="K15" s="13">
        <f t="shared" si="3"/>
        <v>26.479798815146026</v>
      </c>
    </row>
    <row r="16" spans="1:11" ht="26.25" x14ac:dyDescent="0.25">
      <c r="A16" s="28" t="s">
        <v>43</v>
      </c>
      <c r="B16" s="6" t="s">
        <v>11</v>
      </c>
      <c r="C16" s="11">
        <v>16002.91402</v>
      </c>
      <c r="D16" s="12">
        <v>22887.3318</v>
      </c>
      <c r="E16" s="12">
        <v>14778.253369999999</v>
      </c>
      <c r="F16" s="12">
        <v>14778.253369999999</v>
      </c>
      <c r="G16" s="12">
        <v>14778.253369999999</v>
      </c>
      <c r="H16" s="13">
        <f t="shared" si="0"/>
        <v>-1224.6606500000016</v>
      </c>
      <c r="I16" s="13">
        <f t="shared" si="1"/>
        <v>92.34726470148216</v>
      </c>
      <c r="J16" s="13">
        <f t="shared" si="2"/>
        <v>-8109.0784300000014</v>
      </c>
      <c r="K16" s="13">
        <f t="shared" si="3"/>
        <v>64.569577175439903</v>
      </c>
    </row>
    <row r="17" spans="1:11" x14ac:dyDescent="0.25">
      <c r="A17" s="28" t="s">
        <v>44</v>
      </c>
      <c r="B17" s="6" t="s">
        <v>12</v>
      </c>
      <c r="C17" s="11">
        <v>1157.0397499999999</v>
      </c>
      <c r="D17" s="12">
        <v>1083.4170200000001</v>
      </c>
      <c r="E17" s="12">
        <v>732.92093999999997</v>
      </c>
      <c r="F17" s="12">
        <v>732.92093999999997</v>
      </c>
      <c r="G17" s="12">
        <v>732.92093999999997</v>
      </c>
      <c r="H17" s="13">
        <f t="shared" si="0"/>
        <v>-424.11880999999994</v>
      </c>
      <c r="I17" s="13">
        <f t="shared" si="1"/>
        <v>63.344490973624723</v>
      </c>
      <c r="J17" s="13">
        <f t="shared" si="2"/>
        <v>-350.49608000000012</v>
      </c>
      <c r="K17" s="13">
        <f t="shared" si="3"/>
        <v>67.649014781030488</v>
      </c>
    </row>
    <row r="18" spans="1:11" x14ac:dyDescent="0.25">
      <c r="A18" s="28" t="s">
        <v>69</v>
      </c>
      <c r="B18" s="10" t="s">
        <v>70</v>
      </c>
      <c r="C18" s="11">
        <v>9476.5815600000005</v>
      </c>
      <c r="D18" s="12">
        <v>11281.165789999999</v>
      </c>
      <c r="E18" s="12">
        <v>18499.118420000003</v>
      </c>
      <c r="F18" s="12">
        <v>270.3</v>
      </c>
      <c r="G18" s="12">
        <v>270.3</v>
      </c>
      <c r="H18" s="13">
        <f t="shared" si="0"/>
        <v>9022.536860000002</v>
      </c>
      <c r="I18" s="13">
        <f t="shared" si="1"/>
        <v>195.20877125232067</v>
      </c>
      <c r="J18" s="13">
        <f t="shared" si="2"/>
        <v>7217.9526300000034</v>
      </c>
      <c r="K18" s="13">
        <f t="shared" si="3"/>
        <v>163.98232917025507</v>
      </c>
    </row>
    <row r="19" spans="1:11" x14ac:dyDescent="0.25">
      <c r="A19" s="28" t="s">
        <v>45</v>
      </c>
      <c r="B19" s="6" t="s">
        <v>13</v>
      </c>
      <c r="C19" s="11">
        <v>581962.12292999995</v>
      </c>
      <c r="D19" s="12">
        <v>413251.67595</v>
      </c>
      <c r="E19" s="12">
        <v>180727.41954</v>
      </c>
      <c r="F19" s="12">
        <v>180727.41954</v>
      </c>
      <c r="G19" s="12">
        <v>180727.41954</v>
      </c>
      <c r="H19" s="13">
        <f t="shared" si="0"/>
        <v>-401234.70338999992</v>
      </c>
      <c r="I19" s="13">
        <f t="shared" si="1"/>
        <v>31.054842303154224</v>
      </c>
      <c r="J19" s="13">
        <f t="shared" si="2"/>
        <v>-232524.25641</v>
      </c>
      <c r="K19" s="13">
        <f t="shared" si="3"/>
        <v>43.733015510351251</v>
      </c>
    </row>
    <row r="20" spans="1:11" x14ac:dyDescent="0.25">
      <c r="A20" s="28" t="s">
        <v>46</v>
      </c>
      <c r="B20" s="6" t="s">
        <v>14</v>
      </c>
      <c r="C20" s="11">
        <v>0</v>
      </c>
      <c r="D20" s="12">
        <v>624.1</v>
      </c>
      <c r="E20" s="12">
        <v>104.4</v>
      </c>
      <c r="F20" s="12">
        <v>104.4</v>
      </c>
      <c r="G20" s="12">
        <v>104.4</v>
      </c>
      <c r="H20" s="13">
        <f t="shared" si="0"/>
        <v>104.4</v>
      </c>
      <c r="I20" s="13" t="s">
        <v>64</v>
      </c>
      <c r="J20" s="13">
        <f t="shared" si="2"/>
        <v>-519.70000000000005</v>
      </c>
      <c r="K20" s="13">
        <f t="shared" si="3"/>
        <v>16.728088447364208</v>
      </c>
    </row>
    <row r="21" spans="1:11" x14ac:dyDescent="0.25">
      <c r="A21" s="28" t="s">
        <v>47</v>
      </c>
      <c r="B21" s="6" t="s">
        <v>32</v>
      </c>
      <c r="C21" s="11">
        <v>14380.106599999999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-14380.106599999999</v>
      </c>
      <c r="I21" s="13" t="s">
        <v>64</v>
      </c>
      <c r="J21" s="13">
        <f t="shared" si="2"/>
        <v>0</v>
      </c>
      <c r="K21" s="13" t="s">
        <v>64</v>
      </c>
    </row>
    <row r="22" spans="1:11" x14ac:dyDescent="0.25">
      <c r="A22" s="28" t="s">
        <v>48</v>
      </c>
      <c r="B22" s="6" t="s">
        <v>15</v>
      </c>
      <c r="C22" s="11">
        <v>216299.45183999999</v>
      </c>
      <c r="D22" s="12">
        <v>193101.47274999999</v>
      </c>
      <c r="E22" s="12">
        <v>150959.33202</v>
      </c>
      <c r="F22" s="12">
        <v>143261.99543000001</v>
      </c>
      <c r="G22" s="12">
        <v>143261.99543000001</v>
      </c>
      <c r="H22" s="13">
        <f t="shared" si="0"/>
        <v>-65340.119819999993</v>
      </c>
      <c r="I22" s="13">
        <f t="shared" si="1"/>
        <v>69.791823666602227</v>
      </c>
      <c r="J22" s="13">
        <f t="shared" si="2"/>
        <v>-42142.140729999985</v>
      </c>
      <c r="K22" s="13">
        <f t="shared" si="3"/>
        <v>78.176168141110153</v>
      </c>
    </row>
    <row r="23" spans="1:11" x14ac:dyDescent="0.25">
      <c r="A23" s="28" t="s">
        <v>17</v>
      </c>
      <c r="B23" s="6" t="s">
        <v>16</v>
      </c>
      <c r="C23" s="11">
        <v>1211.4277999999999</v>
      </c>
      <c r="D23" s="12">
        <v>2000</v>
      </c>
      <c r="E23" s="12">
        <v>2000</v>
      </c>
      <c r="F23" s="12">
        <v>2000</v>
      </c>
      <c r="G23" s="12">
        <v>2000</v>
      </c>
      <c r="H23" s="13">
        <f t="shared" si="0"/>
        <v>788.57220000000007</v>
      </c>
      <c r="I23" s="13">
        <f t="shared" si="1"/>
        <v>165.09444475353794</v>
      </c>
      <c r="J23" s="13">
        <f t="shared" si="2"/>
        <v>0</v>
      </c>
      <c r="K23" s="13">
        <f t="shared" si="3"/>
        <v>100</v>
      </c>
    </row>
    <row r="24" spans="1:11" x14ac:dyDescent="0.25">
      <c r="A24" s="28" t="s">
        <v>67</v>
      </c>
      <c r="B24" s="6" t="s">
        <v>68</v>
      </c>
      <c r="C24" s="11">
        <v>2719.9263999999998</v>
      </c>
      <c r="D24" s="12">
        <v>0</v>
      </c>
      <c r="E24" s="12">
        <v>0</v>
      </c>
      <c r="F24" s="12">
        <v>0</v>
      </c>
      <c r="G24" s="12">
        <v>0</v>
      </c>
      <c r="H24" s="13">
        <f t="shared" si="0"/>
        <v>-2719.9263999999998</v>
      </c>
      <c r="I24" s="13" t="s">
        <v>64</v>
      </c>
      <c r="J24" s="13">
        <f t="shared" si="2"/>
        <v>0</v>
      </c>
      <c r="K24" s="13" t="s">
        <v>64</v>
      </c>
    </row>
    <row r="25" spans="1:11" x14ac:dyDescent="0.25">
      <c r="A25" s="28" t="s">
        <v>49</v>
      </c>
      <c r="B25" s="6" t="s">
        <v>18</v>
      </c>
      <c r="C25" s="11">
        <v>841436.64661000005</v>
      </c>
      <c r="D25" s="12">
        <v>725600.73953999998</v>
      </c>
      <c r="E25" s="12">
        <v>736184.31426999997</v>
      </c>
      <c r="F25" s="12">
        <v>724999.70750999998</v>
      </c>
      <c r="G25" s="12">
        <v>709573.6932000001</v>
      </c>
      <c r="H25" s="13">
        <f t="shared" si="0"/>
        <v>-105252.33234000008</v>
      </c>
      <c r="I25" s="13">
        <f t="shared" si="1"/>
        <v>87.49135389288746</v>
      </c>
      <c r="J25" s="13">
        <f t="shared" si="2"/>
        <v>10583.574729999993</v>
      </c>
      <c r="K25" s="13">
        <f t="shared" si="3"/>
        <v>101.45859481024088</v>
      </c>
    </row>
    <row r="26" spans="1:11" x14ac:dyDescent="0.25">
      <c r="A26" s="28" t="s">
        <v>50</v>
      </c>
      <c r="B26" s="6" t="s">
        <v>19</v>
      </c>
      <c r="C26" s="11">
        <v>1706987.82907</v>
      </c>
      <c r="D26" s="12">
        <v>2271794.40129</v>
      </c>
      <c r="E26" s="12">
        <v>2161965.45132</v>
      </c>
      <c r="F26" s="12">
        <v>1383640.2990899999</v>
      </c>
      <c r="G26" s="12">
        <v>1334776.0820299999</v>
      </c>
      <c r="H26" s="13">
        <f t="shared" si="0"/>
        <v>454977.62225000001</v>
      </c>
      <c r="I26" s="13">
        <f t="shared" si="1"/>
        <v>126.65382930690727</v>
      </c>
      <c r="J26" s="13">
        <f t="shared" si="2"/>
        <v>-109828.94996999996</v>
      </c>
      <c r="K26" s="13">
        <f t="shared" si="3"/>
        <v>95.165541833026992</v>
      </c>
    </row>
    <row r="27" spans="1:11" x14ac:dyDescent="0.25">
      <c r="A27" s="28" t="s">
        <v>51</v>
      </c>
      <c r="B27" s="6" t="s">
        <v>30</v>
      </c>
      <c r="C27" s="11">
        <v>114025.44514</v>
      </c>
      <c r="D27" s="12">
        <v>119712.80088</v>
      </c>
      <c r="E27" s="12">
        <v>148968.83411000003</v>
      </c>
      <c r="F27" s="12">
        <v>111682.9663</v>
      </c>
      <c r="G27" s="12">
        <v>111682.98066</v>
      </c>
      <c r="H27" s="13">
        <f t="shared" si="0"/>
        <v>34943.388970000029</v>
      </c>
      <c r="I27" s="13">
        <f t="shared" si="1"/>
        <v>130.64525547529911</v>
      </c>
      <c r="J27" s="13">
        <f t="shared" si="2"/>
        <v>29256.03323000003</v>
      </c>
      <c r="K27" s="13">
        <f t="shared" si="3"/>
        <v>124.43851702987574</v>
      </c>
    </row>
    <row r="28" spans="1:11" x14ac:dyDescent="0.25">
      <c r="A28" s="28" t="s">
        <v>52</v>
      </c>
      <c r="B28" s="6" t="s">
        <v>20</v>
      </c>
      <c r="C28" s="11">
        <v>21474.600739999998</v>
      </c>
      <c r="D28" s="12">
        <v>4927.2571900000003</v>
      </c>
      <c r="E28" s="12">
        <v>4398.3000400000001</v>
      </c>
      <c r="F28" s="12">
        <v>4260.9745000000003</v>
      </c>
      <c r="G28" s="12">
        <v>4260.9745000000003</v>
      </c>
      <c r="H28" s="13">
        <f t="shared" si="0"/>
        <v>-17076.3007</v>
      </c>
      <c r="I28" s="13">
        <f t="shared" si="1"/>
        <v>20.481405420532166</v>
      </c>
      <c r="J28" s="13">
        <f t="shared" si="2"/>
        <v>-528.95715000000018</v>
      </c>
      <c r="K28" s="13">
        <f t="shared" si="3"/>
        <v>89.264673435891822</v>
      </c>
    </row>
    <row r="29" spans="1:11" x14ac:dyDescent="0.25">
      <c r="A29" s="28" t="s">
        <v>53</v>
      </c>
      <c r="B29" s="6" t="s">
        <v>21</v>
      </c>
      <c r="C29" s="11">
        <v>39052.587159999995</v>
      </c>
      <c r="D29" s="12">
        <v>54520.978900000002</v>
      </c>
      <c r="E29" s="12">
        <v>54122.255010000001</v>
      </c>
      <c r="F29" s="12">
        <v>54122.255010000001</v>
      </c>
      <c r="G29" s="12">
        <v>54122.255010000001</v>
      </c>
      <c r="H29" s="13">
        <f t="shared" si="0"/>
        <v>15069.667850000005</v>
      </c>
      <c r="I29" s="13">
        <f t="shared" si="1"/>
        <v>138.58814215882543</v>
      </c>
      <c r="J29" s="13">
        <f t="shared" si="2"/>
        <v>-398.72389000000112</v>
      </c>
      <c r="K29" s="13">
        <f t="shared" si="3"/>
        <v>99.268678042756122</v>
      </c>
    </row>
    <row r="30" spans="1:11" x14ac:dyDescent="0.25">
      <c r="A30" s="28" t="s">
        <v>54</v>
      </c>
      <c r="B30" s="6" t="s">
        <v>22</v>
      </c>
      <c r="C30" s="11">
        <v>143036.63321</v>
      </c>
      <c r="D30" s="12">
        <v>133471.35818000001</v>
      </c>
      <c r="E30" s="12">
        <v>118226.42757</v>
      </c>
      <c r="F30" s="12">
        <v>118165.79981</v>
      </c>
      <c r="G30" s="12">
        <v>118237.06361</v>
      </c>
      <c r="H30" s="13">
        <f t="shared" si="0"/>
        <v>-24810.20564</v>
      </c>
      <c r="I30" s="13">
        <f t="shared" si="1"/>
        <v>82.654649313805677</v>
      </c>
      <c r="J30" s="13">
        <f t="shared" si="2"/>
        <v>-15244.93061000001</v>
      </c>
      <c r="K30" s="13">
        <f t="shared" si="3"/>
        <v>88.578125810752113</v>
      </c>
    </row>
    <row r="31" spans="1:11" x14ac:dyDescent="0.25">
      <c r="A31" s="28" t="s">
        <v>55</v>
      </c>
      <c r="B31" s="6" t="s">
        <v>23</v>
      </c>
      <c r="C31" s="11">
        <v>13363.29444</v>
      </c>
      <c r="D31" s="12">
        <v>10772.12912</v>
      </c>
      <c r="E31" s="12">
        <v>10585.63652</v>
      </c>
      <c r="F31" s="12">
        <v>10585.63667</v>
      </c>
      <c r="G31" s="12">
        <v>10585.622310000001</v>
      </c>
      <c r="H31" s="13">
        <f t="shared" si="0"/>
        <v>-2777.6579199999996</v>
      </c>
      <c r="I31" s="13">
        <f t="shared" si="1"/>
        <v>79.214272854112167</v>
      </c>
      <c r="J31" s="13">
        <f t="shared" si="2"/>
        <v>-186.49259999999958</v>
      </c>
      <c r="K31" s="13">
        <f t="shared" si="3"/>
        <v>98.268748936050628</v>
      </c>
    </row>
    <row r="32" spans="1:11" x14ac:dyDescent="0.25">
      <c r="A32" s="28" t="s">
        <v>56</v>
      </c>
      <c r="B32" s="6" t="s">
        <v>24</v>
      </c>
      <c r="C32" s="11">
        <v>403910.70819999999</v>
      </c>
      <c r="D32" s="12">
        <v>404879.99589999998</v>
      </c>
      <c r="E32" s="12">
        <v>376559.07270999998</v>
      </c>
      <c r="F32" s="12">
        <v>381770.80625000002</v>
      </c>
      <c r="G32" s="12">
        <v>381455.58455999999</v>
      </c>
      <c r="H32" s="13">
        <f t="shared" si="0"/>
        <v>-27351.635490000015</v>
      </c>
      <c r="I32" s="13">
        <f t="shared" si="1"/>
        <v>93.228296518334304</v>
      </c>
      <c r="J32" s="13">
        <f t="shared" si="2"/>
        <v>-28320.923190000001</v>
      </c>
      <c r="K32" s="13">
        <f t="shared" si="3"/>
        <v>93.005106827506765</v>
      </c>
    </row>
    <row r="33" spans="1:11" x14ac:dyDescent="0.25">
      <c r="A33" s="28" t="s">
        <v>57</v>
      </c>
      <c r="B33" s="6" t="s">
        <v>25</v>
      </c>
      <c r="C33" s="11">
        <v>1303154.63051</v>
      </c>
      <c r="D33" s="12">
        <v>629277.04325999995</v>
      </c>
      <c r="E33" s="12">
        <v>257320.65711</v>
      </c>
      <c r="F33" s="12">
        <v>205485.30772000001</v>
      </c>
      <c r="G33" s="12">
        <v>176973.09765000001</v>
      </c>
      <c r="H33" s="13">
        <f t="shared" si="0"/>
        <v>-1045833.9734</v>
      </c>
      <c r="I33" s="13">
        <f t="shared" si="1"/>
        <v>19.745980337674546</v>
      </c>
      <c r="J33" s="13">
        <f t="shared" si="2"/>
        <v>-371956.38614999992</v>
      </c>
      <c r="K33" s="13">
        <f t="shared" si="3"/>
        <v>40.891473773926023</v>
      </c>
    </row>
    <row r="34" spans="1:11" x14ac:dyDescent="0.25">
      <c r="A34" s="28" t="s">
        <v>58</v>
      </c>
      <c r="B34" s="6" t="s">
        <v>26</v>
      </c>
      <c r="C34" s="11">
        <v>38592.473709999998</v>
      </c>
      <c r="D34" s="12">
        <v>37656.886939999997</v>
      </c>
      <c r="E34" s="12">
        <v>39424.981189999999</v>
      </c>
      <c r="F34" s="12">
        <v>37924.994170000005</v>
      </c>
      <c r="G34" s="12">
        <v>37925.060880000005</v>
      </c>
      <c r="H34" s="13">
        <f t="shared" si="0"/>
        <v>832.50748000000021</v>
      </c>
      <c r="I34" s="13">
        <f t="shared" si="1"/>
        <v>102.1571757391242</v>
      </c>
      <c r="J34" s="13">
        <f t="shared" si="2"/>
        <v>1768.0942500000019</v>
      </c>
      <c r="K34" s="13">
        <f t="shared" si="3"/>
        <v>104.69527460625507</v>
      </c>
    </row>
    <row r="35" spans="1:11" x14ac:dyDescent="0.25">
      <c r="A35" s="28" t="s">
        <v>59</v>
      </c>
      <c r="B35" s="6" t="s">
        <v>27</v>
      </c>
      <c r="C35" s="11">
        <v>8022.0112300000001</v>
      </c>
      <c r="D35" s="12">
        <v>7553.3107800000007</v>
      </c>
      <c r="E35" s="12">
        <v>6906.2586100000008</v>
      </c>
      <c r="F35" s="12">
        <v>6906.2586100000008</v>
      </c>
      <c r="G35" s="12">
        <v>6906.2586100000008</v>
      </c>
      <c r="H35" s="13">
        <f t="shared" si="0"/>
        <v>-1115.7526199999993</v>
      </c>
      <c r="I35" s="13">
        <f t="shared" si="1"/>
        <v>86.09136053278749</v>
      </c>
      <c r="J35" s="13">
        <f t="shared" si="2"/>
        <v>-647.05216999999993</v>
      </c>
      <c r="K35" s="13">
        <f t="shared" si="3"/>
        <v>91.433529099407721</v>
      </c>
    </row>
    <row r="36" spans="1:11" x14ac:dyDescent="0.25">
      <c r="A36" s="28" t="s">
        <v>75</v>
      </c>
      <c r="B36" s="6" t="s">
        <v>81</v>
      </c>
      <c r="C36" s="11">
        <v>0</v>
      </c>
      <c r="D36" s="12">
        <v>8719.777</v>
      </c>
      <c r="E36" s="12">
        <v>10671.993199999999</v>
      </c>
      <c r="F36" s="12">
        <v>10671.993199999999</v>
      </c>
      <c r="G36" s="12">
        <v>10671.993199999999</v>
      </c>
      <c r="H36" s="13">
        <f t="shared" si="0"/>
        <v>10671.993199999999</v>
      </c>
      <c r="I36" s="13" t="s">
        <v>64</v>
      </c>
      <c r="J36" s="13">
        <f t="shared" si="2"/>
        <v>1952.2161999999989</v>
      </c>
      <c r="K36" s="13">
        <f t="shared" si="3"/>
        <v>122.38837300541057</v>
      </c>
    </row>
    <row r="37" spans="1:11" x14ac:dyDescent="0.25">
      <c r="A37" s="28" t="s">
        <v>60</v>
      </c>
      <c r="B37" s="6" t="s">
        <v>28</v>
      </c>
      <c r="C37" s="11">
        <v>2718.9696300000001</v>
      </c>
      <c r="D37" s="12">
        <v>3302.9660600000002</v>
      </c>
      <c r="E37" s="12">
        <v>4086.4413500000001</v>
      </c>
      <c r="F37" s="12">
        <v>4086.4413500000001</v>
      </c>
      <c r="G37" s="12">
        <v>4086.4413500000001</v>
      </c>
      <c r="H37" s="13">
        <f t="shared" si="0"/>
        <v>1367.47172</v>
      </c>
      <c r="I37" s="13">
        <f t="shared" si="1"/>
        <v>150.29374748845578</v>
      </c>
      <c r="J37" s="13">
        <f t="shared" si="2"/>
        <v>783.47528999999986</v>
      </c>
      <c r="K37" s="13">
        <f t="shared" si="3"/>
        <v>123.7203554553025</v>
      </c>
    </row>
    <row r="38" spans="1:11" x14ac:dyDescent="0.25">
      <c r="A38" s="28" t="s">
        <v>61</v>
      </c>
      <c r="B38" s="6" t="s">
        <v>29</v>
      </c>
      <c r="C38" s="11">
        <v>5230.8099099999999</v>
      </c>
      <c r="D38" s="12">
        <v>5462.3524400000006</v>
      </c>
      <c r="E38" s="12">
        <v>5536.7027400000006</v>
      </c>
      <c r="F38" s="12">
        <v>5536.7027400000006</v>
      </c>
      <c r="G38" s="12">
        <v>5536.7027400000006</v>
      </c>
      <c r="H38" s="13">
        <f t="shared" si="0"/>
        <v>305.89283000000069</v>
      </c>
      <c r="I38" s="13">
        <f t="shared" si="1"/>
        <v>105.84790568311821</v>
      </c>
      <c r="J38" s="13">
        <f t="shared" si="2"/>
        <v>74.350300000000061</v>
      </c>
      <c r="K38" s="13">
        <f t="shared" si="3"/>
        <v>101.36114065902346</v>
      </c>
    </row>
    <row r="39" spans="1:11" x14ac:dyDescent="0.25">
      <c r="A39" s="28"/>
      <c r="B39" s="7" t="s">
        <v>31</v>
      </c>
      <c r="C39" s="11">
        <v>0</v>
      </c>
      <c r="D39" s="12">
        <v>0</v>
      </c>
      <c r="E39" s="12">
        <v>0</v>
      </c>
      <c r="F39" s="12">
        <v>47782.538</v>
      </c>
      <c r="G39" s="12">
        <v>94700</v>
      </c>
      <c r="H39" s="13">
        <f t="shared" si="0"/>
        <v>0</v>
      </c>
      <c r="I39" s="13" t="s">
        <v>64</v>
      </c>
      <c r="J39" s="13">
        <f t="shared" si="2"/>
        <v>0</v>
      </c>
      <c r="K39" s="13" t="s">
        <v>64</v>
      </c>
    </row>
    <row r="40" spans="1:11" s="19" customFormat="1" ht="15.75" x14ac:dyDescent="0.25">
      <c r="A40" s="20" t="s">
        <v>33</v>
      </c>
      <c r="B40" s="21"/>
      <c r="C40" s="16">
        <f>SUM(C6:C39)</f>
        <v>5947968.0412000008</v>
      </c>
      <c r="D40" s="16">
        <f>SUM(D6:D39)</f>
        <v>5523340.9287999989</v>
      </c>
      <c r="E40" s="17">
        <f>SUM(E6:E38)</f>
        <v>4742094.3156300001</v>
      </c>
      <c r="F40" s="16">
        <f>SUM(F6:F39)</f>
        <v>3876166.2650499996</v>
      </c>
      <c r="G40" s="16">
        <f>SUM(G6:G39)</f>
        <v>3830034.4396799998</v>
      </c>
      <c r="H40" s="18">
        <f t="shared" ref="H40" si="4">E40-C40</f>
        <v>-1205873.7255700007</v>
      </c>
      <c r="I40" s="18">
        <f t="shared" ref="I40" si="5">E40/C40*100</f>
        <v>79.726291109548129</v>
      </c>
      <c r="J40" s="18">
        <f t="shared" ref="J7:J40" si="6">E40-D40</f>
        <v>-781246.61316999886</v>
      </c>
      <c r="K40" s="18">
        <f t="shared" ref="K7:K40" si="7">E40/D40*100</f>
        <v>85.855542447209885</v>
      </c>
    </row>
    <row r="42" spans="1:11" x14ac:dyDescent="0.25">
      <c r="G42" s="9"/>
      <c r="H42" s="15"/>
    </row>
  </sheetData>
  <mergeCells count="12">
    <mergeCell ref="A40:B40"/>
    <mergeCell ref="H4:I4"/>
    <mergeCell ref="J4:K4"/>
    <mergeCell ref="B4:B5"/>
    <mergeCell ref="A4:A5"/>
    <mergeCell ref="C4:C5"/>
    <mergeCell ref="D4:D5"/>
    <mergeCell ref="E4:E5"/>
    <mergeCell ref="F4:F5"/>
    <mergeCell ref="G4:G5"/>
    <mergeCell ref="A2:K2"/>
    <mergeCell ref="J3:K3"/>
  </mergeCells>
  <pageMargins left="0.37" right="0.4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2023-11-14T12:42:51Z</dcterms:modified>
</cp:coreProperties>
</file>