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NV\Desktop\"/>
    </mc:Choice>
  </mc:AlternateContent>
  <bookViews>
    <workbookView showHorizontalScroll="0" showVerticalScroll="0" showSheetTabs="0" xWindow="0" yWindow="0" windowWidth="28800" windowHeight="11955"/>
  </bookViews>
  <sheets>
    <sheet name="тыс. рублей" sheetId="6" r:id="rId1"/>
  </sheets>
  <definedNames>
    <definedName name="__bookmark_11">#REF!</definedName>
    <definedName name="__bookmark_15">#REF!</definedName>
    <definedName name="__bookmark_17">#REF!</definedName>
    <definedName name="__bookmark_2">#REF!</definedName>
    <definedName name="__bookmark_29">#REF!</definedName>
    <definedName name="__bookmark_5">#REF!</definedName>
    <definedName name="_xlnm._FilterDatabase" localSheetId="0" hidden="1">'тыс. рублей'!$A$6:$I$6</definedName>
  </definedNames>
  <calcPr calcId="162913" iterate="1"/>
</workbook>
</file>

<file path=xl/calcChain.xml><?xml version="1.0" encoding="utf-8"?>
<calcChain xmlns="http://schemas.openxmlformats.org/spreadsheetml/2006/main">
  <c r="I37" i="6" l="1"/>
  <c r="H13" i="6"/>
  <c r="F13" i="6"/>
  <c r="H48" i="6"/>
  <c r="F48" i="6"/>
  <c r="H9" i="6" l="1"/>
  <c r="I9" i="6"/>
  <c r="H10" i="6"/>
  <c r="I10" i="6"/>
  <c r="H11" i="6"/>
  <c r="H12" i="6"/>
  <c r="I12" i="6"/>
  <c r="H14" i="6"/>
  <c r="H15" i="6"/>
  <c r="I15" i="6"/>
  <c r="H16" i="6"/>
  <c r="I16" i="6"/>
  <c r="H17" i="6"/>
  <c r="I17" i="6"/>
  <c r="H18" i="6"/>
  <c r="I18" i="6"/>
  <c r="H19" i="6"/>
  <c r="I19" i="6"/>
  <c r="H20" i="6"/>
  <c r="I20" i="6"/>
  <c r="H21" i="6"/>
  <c r="I21" i="6"/>
  <c r="H22" i="6"/>
  <c r="I22" i="6"/>
  <c r="H23" i="6"/>
  <c r="I23" i="6"/>
  <c r="H24" i="6"/>
  <c r="I24" i="6"/>
  <c r="H25" i="6"/>
  <c r="I25" i="6"/>
  <c r="H26" i="6"/>
  <c r="I26" i="6"/>
  <c r="H27" i="6"/>
  <c r="I27" i="6"/>
  <c r="H28" i="6"/>
  <c r="I28" i="6"/>
  <c r="H29" i="6"/>
  <c r="I29" i="6"/>
  <c r="H30" i="6"/>
  <c r="I30" i="6"/>
  <c r="H31" i="6"/>
  <c r="I31" i="6"/>
  <c r="H32" i="6"/>
  <c r="I32" i="6"/>
  <c r="H33" i="6"/>
  <c r="I33" i="6"/>
  <c r="H34" i="6"/>
  <c r="I34" i="6"/>
  <c r="H35" i="6"/>
  <c r="I35" i="6"/>
  <c r="H36" i="6"/>
  <c r="I36" i="6"/>
  <c r="H37" i="6"/>
  <c r="H38" i="6"/>
  <c r="H39" i="6"/>
  <c r="I39" i="6"/>
  <c r="H40" i="6"/>
  <c r="I40" i="6"/>
  <c r="H41" i="6"/>
  <c r="I41" i="6"/>
  <c r="H42" i="6"/>
  <c r="I42" i="6"/>
  <c r="H43" i="6"/>
  <c r="I43" i="6"/>
  <c r="H44" i="6"/>
  <c r="I44" i="6"/>
  <c r="H45" i="6"/>
  <c r="I45" i="6"/>
  <c r="H46" i="6"/>
  <c r="I46" i="6"/>
  <c r="H47" i="6"/>
  <c r="I47" i="6"/>
  <c r="H49" i="6"/>
  <c r="I49" i="6"/>
  <c r="H50" i="6"/>
  <c r="I50" i="6"/>
  <c r="H7" i="6"/>
  <c r="I7" i="6"/>
  <c r="F8" i="6"/>
  <c r="F9" i="6"/>
  <c r="F10" i="6"/>
  <c r="F11" i="6"/>
  <c r="F12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9" i="6"/>
  <c r="F50" i="6"/>
  <c r="F7" i="6"/>
  <c r="I8" i="6"/>
  <c r="H8" i="6"/>
</calcChain>
</file>

<file path=xl/sharedStrings.xml><?xml version="1.0" encoding="utf-8"?>
<sst xmlns="http://schemas.openxmlformats.org/spreadsheetml/2006/main" count="59" uniqueCount="58">
  <si>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</si>
  <si>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</si>
  <si>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</si>
  <si>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</si>
  <si>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</si>
  <si>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</si>
  <si>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</si>
  <si>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</si>
  <si>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</si>
  <si>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</si>
  <si>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</si>
  <si>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</si>
  <si>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Водное хозяйство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</si>
  <si>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</si>
  <si>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</si>
  <si>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</si>
  <si>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Благоустройство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</si>
  <si>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</si>
  <si>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</si>
  <si>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</si>
  <si>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</si>
  <si>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</si>
  <si>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</si>
  <si>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</si>
  <si>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</si>
  <si>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</si>
  <si>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</si>
  <si>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ЗДРАВООХРАНЕНИЕ</t>
  </si>
  <si>
    <t>Стационарная медицинская помощь</t>
  </si>
  <si>
    <t>СОЦИАЛЬНАЯ ПОЛИТИКА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</si>
  <si>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</si>
  <si>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</si>
  <si>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</si>
  <si>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</si>
  <si>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</si>
  <si>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</si>
  <si>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Другие вопросы в области физической культуры и спорта</t>
  </si>
  <si>
    <t>СРЕДСТВА МАССОВОЙ ИНФОРМАЦИИ</t>
  </si>
  <si>
    <t>Периодическая печать и издательства</t>
  </si>
  <si>
    <t>Итого:</t>
  </si>
  <si>
    <t xml:space="preserve">Наименование </t>
  </si>
  <si>
    <t>Процент исполнения к уточненному плану, %</t>
  </si>
  <si>
    <t>Защита населения и территории от чрезвычайных ситуаций природного и техногенного характера, пожарная безопасность</t>
  </si>
  <si>
    <t>абс. сумма</t>
  </si>
  <si>
    <t>%</t>
  </si>
  <si>
    <t>Отклонение к соответствующему периоду прошлого года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</si>
  <si>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</si>
  <si>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Раздел</t>
  </si>
  <si>
    <t>Подраздел</t>
  </si>
  <si>
    <t>(рублей)</t>
  </si>
  <si>
    <t>Сведения об исполнении бюджета Шпаковского муниципального округа Ставропольского края по расходам за I полугодие 2025 года в разрезе разделов и подразделов классификации расходов в сравнении с запланированными значениями на 2025 год и соответствующим периодом 2024 года</t>
  </si>
  <si>
    <t>2025 год</t>
  </si>
  <si>
    <t>План 
на 2025 год
(сводная бюджетная роспись по состоянию на 01.07.2025 г.)</t>
  </si>
  <si>
    <t>Телевидение и радиовещание</t>
  </si>
  <si>
    <t>-</t>
  </si>
  <si>
    <t>Обеспечение проведения выборов и референдумов</t>
  </si>
  <si>
    <t>Исполнение 
за I полугодие 
2025 года</t>
  </si>
  <si>
    <t>Исполнено за  
I полугодие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</si>
</sst>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&quot;###,##0.00"/>
    <numFmt numFmtId="165" formatCode="00;[Red]\-00;&quot;&quot;"/>
  </numFmts>
  <fonts count="5" x14ac:knownFonts="1">
    <font>
      <sz val="10"/>
      <name val="Arial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left" vertical="top" wrapText="1"/>
    </xf>
    <xf numFmtId="164" fontId="1" fillId="2" borderId="1" xfId="0" applyNumberFormat="1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0" fillId="0" borderId="0" xfId="0" applyFill="1"/>
    <xf numFmtId="164" fontId="2" fillId="2" borderId="1" xfId="0" applyNumberFormat="1" applyFont="1" applyFill="1" applyBorder="1" applyAlignment="1">
      <alignment vertical="center"/>
    </xf>
    <xf numFmtId="2" fontId="2" fillId="2" borderId="1" xfId="0" applyNumberFormat="1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vertical="center"/>
    </xf>
    <xf numFmtId="2" fontId="2" fillId="3" borderId="1" xfId="0" applyNumberFormat="1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wrapText="1"/>
    </xf>
    <xf numFmtId="165" fontId="2" fillId="0" borderId="5" xfId="0" applyNumberFormat="1" applyFont="1" applyFill="1" applyBorder="1" applyAlignment="1" applyProtection="1">
      <protection hidden="1"/>
    </xf>
    <xf numFmtId="165" fontId="2" fillId="0" borderId="1" xfId="0" applyNumberFormat="1" applyFont="1" applyFill="1" applyBorder="1" applyAlignment="1" applyProtection="1">
      <protection hidden="1"/>
    </xf>
    <xf numFmtId="165" fontId="2" fillId="2" borderId="1" xfId="0" applyNumberFormat="1" applyFont="1" applyFill="1" applyBorder="1" applyAlignment="1" applyProtection="1">
      <protection hidden="1"/>
    </xf>
    <xf numFmtId="165" fontId="2" fillId="2" borderId="5" xfId="0" applyNumberFormat="1" applyFont="1" applyFill="1" applyBorder="1" applyAlignment="1" applyProtection="1">
      <protection hidden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wrapText="1"/>
    </xf>
    <xf numFmtId="164" fontId="4" fillId="2" borderId="1" xfId="0" applyNumberFormat="1" applyFont="1" applyFill="1" applyBorder="1" applyAlignment="1">
      <alignment vertical="center"/>
    </xf>
    <xf numFmtId="0" fontId="4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tabSelected="1" zoomScale="80" zoomScaleNormal="80" workbookViewId="0">
      <selection activeCell="L9" sqref="L9"/>
    </sheetView>
  </sheetViews>
  <sheetFormatPr defaultRowHeight="15.75" x14ac:dyDescent="0.25"/>
  <cols>
    <col min="1" max="2" width="8.42578125" style="3" customWidth="1"/>
    <col min="3" max="3" width="50.7109375" customWidth="1"/>
    <col min="4" max="5" width="24" customWidth="1"/>
    <col min="6" max="6" width="14" style="1" customWidth="1"/>
    <col min="7" max="7" width="24" customWidth="1"/>
    <col min="8" max="8" width="20.5703125" customWidth="1"/>
    <col min="9" max="9" width="13.5703125" customWidth="1"/>
    <col min="10" max="10" width="9.140625" style="8"/>
    <col min="11" max="12" width="12.7109375" style="8" bestFit="1" customWidth="1"/>
    <col min="13" max="15" width="9.140625" style="8"/>
  </cols>
  <sheetData>
    <row r="1" spans="1:9" ht="15.75" customHeight="1" x14ac:dyDescent="0.2">
      <c r="A1" s="23" t="s">
        <v>50</v>
      </c>
      <c r="B1" s="23"/>
      <c r="C1" s="23"/>
      <c r="D1" s="23"/>
      <c r="E1" s="23"/>
      <c r="F1" s="23"/>
      <c r="G1" s="23"/>
      <c r="H1" s="23"/>
      <c r="I1" s="23"/>
    </row>
    <row r="2" spans="1:9" ht="23.25" customHeight="1" x14ac:dyDescent="0.2">
      <c r="A2" s="23"/>
      <c r="B2" s="23"/>
      <c r="C2" s="23"/>
      <c r="D2" s="23"/>
      <c r="E2" s="23"/>
      <c r="F2" s="23"/>
      <c r="G2" s="23"/>
      <c r="H2" s="23"/>
      <c r="I2" s="23"/>
    </row>
    <row r="3" spans="1:9" ht="15.75" customHeight="1" x14ac:dyDescent="0.25">
      <c r="A3" s="15"/>
      <c r="B3" s="15"/>
      <c r="C3" s="15"/>
      <c r="D3" s="15"/>
      <c r="E3" s="15"/>
      <c r="F3" s="15"/>
      <c r="G3" s="15"/>
      <c r="H3" s="15"/>
      <c r="I3" s="15"/>
    </row>
    <row r="4" spans="1:9" x14ac:dyDescent="0.25">
      <c r="F4" s="2"/>
      <c r="I4" s="2" t="s">
        <v>49</v>
      </c>
    </row>
    <row r="5" spans="1:9" ht="52.5" customHeight="1" x14ac:dyDescent="0.2">
      <c r="A5" s="24" t="s">
        <v>47</v>
      </c>
      <c r="B5" s="24" t="s">
        <v>48</v>
      </c>
      <c r="C5" s="28" t="s">
        <v>40</v>
      </c>
      <c r="D5" s="28" t="s">
        <v>51</v>
      </c>
      <c r="E5" s="28"/>
      <c r="F5" s="24" t="s">
        <v>41</v>
      </c>
      <c r="G5" s="24" t="s">
        <v>57</v>
      </c>
      <c r="H5" s="26" t="s">
        <v>45</v>
      </c>
      <c r="I5" s="27"/>
    </row>
    <row r="6" spans="1:9" ht="88.5" customHeight="1" x14ac:dyDescent="0.2">
      <c r="A6" s="29"/>
      <c r="B6" s="29"/>
      <c r="C6" s="28"/>
      <c r="D6" s="4" t="s">
        <v>52</v>
      </c>
      <c r="E6" s="4" t="s">
        <v>56</v>
      </c>
      <c r="F6" s="25"/>
      <c r="G6" s="25"/>
      <c r="H6" s="7" t="s">
        <v>43</v>
      </c>
      <c r="I6" s="4" t="s">
        <v>44</v>
      </c>
    </row>
    <row r="7" spans="1:9" x14ac:dyDescent="0.25">
      <c r="A7" s="18">
        <v>1</v>
      </c>
      <c r="B7" s="18">
        <v>0</v>
      </c>
      <c r="C7" s="6" t="s">
        <v>0</v>
      </c>
      <c r="D7" s="9">
        <v>568343456.5</v>
      </c>
      <c r="E7" s="9">
        <v>264550120.18000001</v>
      </c>
      <c r="F7" s="10">
        <f t="shared" ref="F7:F50" si="0">E7/D7*100</f>
        <v>46.547579136243648</v>
      </c>
      <c r="G7" s="9">
        <v>177236689.09</v>
      </c>
      <c r="H7" s="11">
        <f t="shared" ref="H7" si="1">E7-G7</f>
        <v>87313431.090000004</v>
      </c>
      <c r="I7" s="11">
        <f t="shared" ref="I7" si="2">E7/G7*100</f>
        <v>149.26374529918161</v>
      </c>
    </row>
    <row r="8" spans="1:9" ht="47.25" x14ac:dyDescent="0.25">
      <c r="A8" s="17">
        <v>1</v>
      </c>
      <c r="B8" s="17">
        <v>2</v>
      </c>
      <c r="C8" s="5" t="s">
        <v>1</v>
      </c>
      <c r="D8" s="12">
        <v>2569757.4</v>
      </c>
      <c r="E8" s="12">
        <v>1037169.45</v>
      </c>
      <c r="F8" s="13">
        <f t="shared" si="0"/>
        <v>40.360597852544366</v>
      </c>
      <c r="G8" s="12">
        <v>1104576.95</v>
      </c>
      <c r="H8" s="14">
        <f t="shared" ref="H8" si="3">E8-G8</f>
        <v>-67407.5</v>
      </c>
      <c r="I8" s="14">
        <f t="shared" ref="I8" si="4">E8/G8*100</f>
        <v>93.897437385417106</v>
      </c>
    </row>
    <row r="9" spans="1:9" ht="63" x14ac:dyDescent="0.25">
      <c r="A9" s="16">
        <v>1</v>
      </c>
      <c r="B9" s="16">
        <v>3</v>
      </c>
      <c r="C9" s="5" t="s">
        <v>2</v>
      </c>
      <c r="D9" s="12">
        <v>7152376.5999999996</v>
      </c>
      <c r="E9" s="12">
        <v>2663039.0499999998</v>
      </c>
      <c r="F9" s="13">
        <f t="shared" si="0"/>
        <v>37.23292548661378</v>
      </c>
      <c r="G9" s="12">
        <v>2878284.11</v>
      </c>
      <c r="H9" s="14">
        <f t="shared" ref="H9:H50" si="5">E9-G9</f>
        <v>-215245.06000000006</v>
      </c>
      <c r="I9" s="14">
        <f t="shared" ref="I9:I50" si="6">E9/G9*100</f>
        <v>92.521757694031109</v>
      </c>
    </row>
    <row r="10" spans="1:9" ht="63" x14ac:dyDescent="0.25">
      <c r="A10" s="16">
        <v>1</v>
      </c>
      <c r="B10" s="16">
        <v>4</v>
      </c>
      <c r="C10" s="5" t="s">
        <v>46</v>
      </c>
      <c r="D10" s="12">
        <v>94029266.25</v>
      </c>
      <c r="E10" s="12">
        <v>42587192.409999996</v>
      </c>
      <c r="F10" s="13">
        <f t="shared" si="0"/>
        <v>45.291422669162856</v>
      </c>
      <c r="G10" s="12">
        <v>42176505.210000001</v>
      </c>
      <c r="H10" s="14">
        <f t="shared" si="5"/>
        <v>410687.19999999553</v>
      </c>
      <c r="I10" s="14">
        <f t="shared" si="6"/>
        <v>100.97373454238361</v>
      </c>
    </row>
    <row r="11" spans="1:9" x14ac:dyDescent="0.25">
      <c r="A11" s="16">
        <v>1</v>
      </c>
      <c r="B11" s="16">
        <v>5</v>
      </c>
      <c r="C11" s="5" t="s">
        <v>3</v>
      </c>
      <c r="D11" s="12">
        <v>31318.9</v>
      </c>
      <c r="E11" s="12">
        <v>3000</v>
      </c>
      <c r="F11" s="13">
        <f t="shared" si="0"/>
        <v>9.5788804843081969</v>
      </c>
      <c r="G11" s="12">
        <v>1989.8</v>
      </c>
      <c r="H11" s="14">
        <f t="shared" si="5"/>
        <v>1010.2</v>
      </c>
      <c r="I11" s="14"/>
    </row>
    <row r="12" spans="1:9" ht="47.25" x14ac:dyDescent="0.25">
      <c r="A12" s="16">
        <v>1</v>
      </c>
      <c r="B12" s="16">
        <v>6</v>
      </c>
      <c r="C12" s="5" t="s">
        <v>4</v>
      </c>
      <c r="D12" s="12">
        <v>36008133.049999997</v>
      </c>
      <c r="E12" s="12">
        <v>13411448.449999999</v>
      </c>
      <c r="F12" s="13">
        <f t="shared" si="0"/>
        <v>37.245609016655195</v>
      </c>
      <c r="G12" s="12">
        <v>12262711.73</v>
      </c>
      <c r="H12" s="14">
        <f t="shared" si="5"/>
        <v>1148736.7199999988</v>
      </c>
      <c r="I12" s="14">
        <f t="shared" si="6"/>
        <v>109.36772179998069</v>
      </c>
    </row>
    <row r="13" spans="1:9" ht="31.5" x14ac:dyDescent="0.25">
      <c r="A13" s="16">
        <v>1</v>
      </c>
      <c r="B13" s="16">
        <v>7</v>
      </c>
      <c r="C13" s="30" t="s">
        <v>55</v>
      </c>
      <c r="D13" s="12">
        <v>13760836</v>
      </c>
      <c r="E13" s="12">
        <v>13760836</v>
      </c>
      <c r="F13" s="13">
        <f t="shared" si="0"/>
        <v>100</v>
      </c>
      <c r="G13" s="12">
        <v>0</v>
      </c>
      <c r="H13" s="14">
        <f t="shared" si="5"/>
        <v>13760836</v>
      </c>
      <c r="I13" s="14" t="s">
        <v>54</v>
      </c>
    </row>
    <row r="14" spans="1:9" x14ac:dyDescent="0.25">
      <c r="A14" s="16">
        <v>1</v>
      </c>
      <c r="B14" s="16">
        <v>11</v>
      </c>
      <c r="C14" s="5" t="s">
        <v>5</v>
      </c>
      <c r="D14" s="12">
        <v>3500000</v>
      </c>
      <c r="E14" s="12">
        <v>0</v>
      </c>
      <c r="F14" s="13">
        <f t="shared" si="0"/>
        <v>0</v>
      </c>
      <c r="G14" s="12">
        <v>0</v>
      </c>
      <c r="H14" s="14">
        <f t="shared" si="5"/>
        <v>0</v>
      </c>
      <c r="I14" s="14"/>
    </row>
    <row r="15" spans="1:9" x14ac:dyDescent="0.25">
      <c r="A15" s="16">
        <v>1</v>
      </c>
      <c r="B15" s="16">
        <v>13</v>
      </c>
      <c r="C15" s="5" t="s">
        <v>6</v>
      </c>
      <c r="D15" s="12">
        <v>411291768.30000001</v>
      </c>
      <c r="E15" s="12">
        <v>191087434.81999999</v>
      </c>
      <c r="F15" s="13">
        <f t="shared" si="0"/>
        <v>46.460311036572719</v>
      </c>
      <c r="G15" s="12">
        <v>118812621.29000001</v>
      </c>
      <c r="H15" s="14">
        <f t="shared" si="5"/>
        <v>72274813.529999986</v>
      </c>
      <c r="I15" s="14">
        <f t="shared" si="6"/>
        <v>160.83092246032541</v>
      </c>
    </row>
    <row r="16" spans="1:9" x14ac:dyDescent="0.25">
      <c r="A16" s="19">
        <v>2</v>
      </c>
      <c r="B16" s="19">
        <v>0</v>
      </c>
      <c r="C16" s="6" t="s">
        <v>7</v>
      </c>
      <c r="D16" s="9">
        <v>44019872.719999999</v>
      </c>
      <c r="E16" s="9">
        <v>40978423.859999999</v>
      </c>
      <c r="F16" s="10">
        <f t="shared" si="0"/>
        <v>93.090736814833747</v>
      </c>
      <c r="G16" s="9">
        <v>21747621.309999999</v>
      </c>
      <c r="H16" s="11">
        <f t="shared" si="5"/>
        <v>19230802.550000001</v>
      </c>
      <c r="I16" s="11">
        <f t="shared" si="6"/>
        <v>188.4271538292663</v>
      </c>
    </row>
    <row r="17" spans="1:9" x14ac:dyDescent="0.25">
      <c r="A17" s="16">
        <v>2</v>
      </c>
      <c r="B17" s="16">
        <v>3</v>
      </c>
      <c r="C17" s="5" t="s">
        <v>8</v>
      </c>
      <c r="D17" s="12">
        <v>44019872.719999999</v>
      </c>
      <c r="E17" s="12">
        <v>40978423.859999999</v>
      </c>
      <c r="F17" s="13">
        <f t="shared" si="0"/>
        <v>93.090736814833747</v>
      </c>
      <c r="G17" s="12">
        <v>21747621.309999999</v>
      </c>
      <c r="H17" s="14">
        <f t="shared" si="5"/>
        <v>19230802.550000001</v>
      </c>
      <c r="I17" s="14">
        <f t="shared" si="6"/>
        <v>188.4271538292663</v>
      </c>
    </row>
    <row r="18" spans="1:9" ht="31.5" x14ac:dyDescent="0.25">
      <c r="A18" s="18">
        <v>3</v>
      </c>
      <c r="B18" s="18">
        <v>0</v>
      </c>
      <c r="C18" s="6" t="s">
        <v>9</v>
      </c>
      <c r="D18" s="9">
        <v>24031636.739999998</v>
      </c>
      <c r="E18" s="9">
        <v>6994843.5499999998</v>
      </c>
      <c r="F18" s="10">
        <f t="shared" si="0"/>
        <v>29.10681293029565</v>
      </c>
      <c r="G18" s="9">
        <v>6855273.2400000002</v>
      </c>
      <c r="H18" s="11">
        <f t="shared" si="5"/>
        <v>139570.30999999959</v>
      </c>
      <c r="I18" s="11">
        <f t="shared" si="6"/>
        <v>102.0359554625134</v>
      </c>
    </row>
    <row r="19" spans="1:9" ht="47.25" x14ac:dyDescent="0.25">
      <c r="A19" s="17">
        <v>3</v>
      </c>
      <c r="B19" s="17">
        <v>10</v>
      </c>
      <c r="C19" s="5" t="s">
        <v>42</v>
      </c>
      <c r="D19" s="12">
        <v>24031636.739999998</v>
      </c>
      <c r="E19" s="12">
        <v>6994843.5499999998</v>
      </c>
      <c r="F19" s="13">
        <f t="shared" si="0"/>
        <v>29.10681293029565</v>
      </c>
      <c r="G19" s="12">
        <v>6855273.2400000002</v>
      </c>
      <c r="H19" s="14">
        <f t="shared" si="5"/>
        <v>139570.30999999959</v>
      </c>
      <c r="I19" s="14">
        <f t="shared" si="6"/>
        <v>102.0359554625134</v>
      </c>
    </row>
    <row r="20" spans="1:9" x14ac:dyDescent="0.25">
      <c r="A20" s="18">
        <v>4</v>
      </c>
      <c r="B20" s="18">
        <v>0</v>
      </c>
      <c r="C20" s="6" t="s">
        <v>10</v>
      </c>
      <c r="D20" s="9">
        <v>719957078.01999998</v>
      </c>
      <c r="E20" s="9">
        <v>196066252.12</v>
      </c>
      <c r="F20" s="10">
        <f t="shared" si="0"/>
        <v>27.233047372659264</v>
      </c>
      <c r="G20" s="9">
        <v>138259559.69999999</v>
      </c>
      <c r="H20" s="11">
        <f t="shared" si="5"/>
        <v>57806692.420000017</v>
      </c>
      <c r="I20" s="11">
        <f t="shared" si="6"/>
        <v>141.81026798105739</v>
      </c>
    </row>
    <row r="21" spans="1:9" x14ac:dyDescent="0.25">
      <c r="A21" s="17">
        <v>4</v>
      </c>
      <c r="B21" s="17">
        <v>5</v>
      </c>
      <c r="C21" s="5" t="s">
        <v>11</v>
      </c>
      <c r="D21" s="12">
        <v>471355.57</v>
      </c>
      <c r="E21" s="12">
        <v>471355.57</v>
      </c>
      <c r="F21" s="13">
        <f t="shared" si="0"/>
        <v>100</v>
      </c>
      <c r="G21" s="12">
        <v>732920.94</v>
      </c>
      <c r="H21" s="14">
        <f t="shared" si="5"/>
        <v>-261565.36999999994</v>
      </c>
      <c r="I21" s="14">
        <f t="shared" si="6"/>
        <v>64.311925649170291</v>
      </c>
    </row>
    <row r="22" spans="1:9" x14ac:dyDescent="0.25">
      <c r="A22" s="17">
        <v>4</v>
      </c>
      <c r="B22" s="17">
        <v>6</v>
      </c>
      <c r="C22" s="5" t="s">
        <v>12</v>
      </c>
      <c r="D22" s="12">
        <v>1200000</v>
      </c>
      <c r="E22" s="12">
        <v>0</v>
      </c>
      <c r="F22" s="13">
        <f t="shared" si="0"/>
        <v>0</v>
      </c>
      <c r="G22" s="12">
        <v>0</v>
      </c>
      <c r="H22" s="14">
        <f t="shared" si="5"/>
        <v>0</v>
      </c>
      <c r="I22" s="14" t="e">
        <f t="shared" si="6"/>
        <v>#DIV/0!</v>
      </c>
    </row>
    <row r="23" spans="1:9" x14ac:dyDescent="0.25">
      <c r="A23" s="17">
        <v>4</v>
      </c>
      <c r="B23" s="17">
        <v>9</v>
      </c>
      <c r="C23" s="5" t="s">
        <v>13</v>
      </c>
      <c r="D23" s="12">
        <v>6583605.2300000004</v>
      </c>
      <c r="E23" s="12">
        <v>1278661.8600000001</v>
      </c>
      <c r="F23" s="13">
        <f t="shared" si="0"/>
        <v>19.421909657848669</v>
      </c>
      <c r="G23" s="12">
        <v>137526638.75999999</v>
      </c>
      <c r="H23" s="14">
        <f t="shared" si="5"/>
        <v>-136247976.89999998</v>
      </c>
      <c r="I23" s="14">
        <f t="shared" si="6"/>
        <v>0.92975577061213144</v>
      </c>
    </row>
    <row r="24" spans="1:9" ht="31.5" x14ac:dyDescent="0.25">
      <c r="A24" s="17">
        <v>4</v>
      </c>
      <c r="B24" s="17">
        <v>12</v>
      </c>
      <c r="C24" s="5" t="s">
        <v>14</v>
      </c>
      <c r="D24" s="12">
        <v>711702117.22000003</v>
      </c>
      <c r="E24" s="12">
        <v>194316234.69</v>
      </c>
      <c r="F24" s="13">
        <f t="shared" si="0"/>
        <v>27.303028892062901</v>
      </c>
      <c r="G24" s="12">
        <v>0</v>
      </c>
      <c r="H24" s="14">
        <f t="shared" si="5"/>
        <v>194316234.69</v>
      </c>
      <c r="I24" s="14" t="e">
        <f t="shared" si="6"/>
        <v>#DIV/0!</v>
      </c>
    </row>
    <row r="25" spans="1:9" x14ac:dyDescent="0.25">
      <c r="A25" s="18">
        <v>5</v>
      </c>
      <c r="B25" s="18">
        <v>0</v>
      </c>
      <c r="C25" s="6" t="s">
        <v>15</v>
      </c>
      <c r="D25" s="9">
        <v>390838836.74000001</v>
      </c>
      <c r="E25" s="9">
        <v>140242567.91999999</v>
      </c>
      <c r="F25" s="10">
        <f t="shared" si="0"/>
        <v>35.882454540538497</v>
      </c>
      <c r="G25" s="9">
        <v>78617331</v>
      </c>
      <c r="H25" s="11">
        <f t="shared" si="5"/>
        <v>61625236.919999987</v>
      </c>
      <c r="I25" s="11">
        <f t="shared" si="6"/>
        <v>178.38632542740478</v>
      </c>
    </row>
    <row r="26" spans="1:9" x14ac:dyDescent="0.25">
      <c r="A26" s="17">
        <v>5</v>
      </c>
      <c r="B26" s="17">
        <v>3</v>
      </c>
      <c r="C26" s="5" t="s">
        <v>16</v>
      </c>
      <c r="D26" s="12">
        <v>370379215.75</v>
      </c>
      <c r="E26" s="12">
        <v>135802144.66</v>
      </c>
      <c r="F26" s="13">
        <f t="shared" si="0"/>
        <v>36.665703388622177</v>
      </c>
      <c r="G26" s="12">
        <v>78103901.480000004</v>
      </c>
      <c r="H26" s="14">
        <f t="shared" si="5"/>
        <v>57698243.179999992</v>
      </c>
      <c r="I26" s="14">
        <f t="shared" si="6"/>
        <v>173.87370168028639</v>
      </c>
    </row>
    <row r="27" spans="1:9" ht="31.5" x14ac:dyDescent="0.25">
      <c r="A27" s="17">
        <v>5</v>
      </c>
      <c r="B27" s="17">
        <v>5</v>
      </c>
      <c r="C27" s="5" t="s">
        <v>17</v>
      </c>
      <c r="D27" s="12">
        <v>20459620.989999998</v>
      </c>
      <c r="E27" s="12">
        <v>4440423.26</v>
      </c>
      <c r="F27" s="13">
        <f t="shared" si="0"/>
        <v>21.703350527218149</v>
      </c>
      <c r="G27" s="12">
        <v>513429.52</v>
      </c>
      <c r="H27" s="14">
        <f t="shared" si="5"/>
        <v>3926993.7399999998</v>
      </c>
      <c r="I27" s="14">
        <f t="shared" si="6"/>
        <v>864.85546448517402</v>
      </c>
    </row>
    <row r="28" spans="1:9" x14ac:dyDescent="0.25">
      <c r="A28" s="18">
        <v>7</v>
      </c>
      <c r="B28" s="18">
        <v>0</v>
      </c>
      <c r="C28" s="6" t="s">
        <v>18</v>
      </c>
      <c r="D28" s="9">
        <v>2886526535.3000002</v>
      </c>
      <c r="E28" s="9">
        <v>1570495388.3499999</v>
      </c>
      <c r="F28" s="10">
        <f t="shared" si="0"/>
        <v>54.407793212501211</v>
      </c>
      <c r="G28" s="9">
        <v>1709086669.8800001</v>
      </c>
      <c r="H28" s="11">
        <f t="shared" si="5"/>
        <v>-138591281.53000021</v>
      </c>
      <c r="I28" s="11">
        <f t="shared" si="6"/>
        <v>91.890915541472737</v>
      </c>
    </row>
    <row r="29" spans="1:9" x14ac:dyDescent="0.25">
      <c r="A29" s="17">
        <v>7</v>
      </c>
      <c r="B29" s="17">
        <v>1</v>
      </c>
      <c r="C29" s="5" t="s">
        <v>19</v>
      </c>
      <c r="D29" s="12">
        <v>993688448.70000005</v>
      </c>
      <c r="E29" s="12">
        <v>511080149.08999997</v>
      </c>
      <c r="F29" s="13">
        <f t="shared" si="0"/>
        <v>51.432634620903983</v>
      </c>
      <c r="G29" s="12">
        <v>414761852.92000002</v>
      </c>
      <c r="H29" s="14">
        <f t="shared" si="5"/>
        <v>96318296.169999957</v>
      </c>
      <c r="I29" s="14">
        <f t="shared" si="6"/>
        <v>123.22255421801725</v>
      </c>
    </row>
    <row r="30" spans="1:9" x14ac:dyDescent="0.25">
      <c r="A30" s="17">
        <v>7</v>
      </c>
      <c r="B30" s="17">
        <v>2</v>
      </c>
      <c r="C30" s="5" t="s">
        <v>20</v>
      </c>
      <c r="D30" s="12">
        <v>1680729544.26</v>
      </c>
      <c r="E30" s="12">
        <v>945345305.89999998</v>
      </c>
      <c r="F30" s="13">
        <f t="shared" si="0"/>
        <v>56.246128898520752</v>
      </c>
      <c r="G30" s="12">
        <v>1169378211.3399999</v>
      </c>
      <c r="H30" s="14">
        <f t="shared" si="5"/>
        <v>-224032905.43999994</v>
      </c>
      <c r="I30" s="14">
        <f t="shared" si="6"/>
        <v>80.841706877428578</v>
      </c>
    </row>
    <row r="31" spans="1:9" x14ac:dyDescent="0.25">
      <c r="A31" s="17">
        <v>7</v>
      </c>
      <c r="B31" s="17">
        <v>3</v>
      </c>
      <c r="C31" s="5" t="s">
        <v>21</v>
      </c>
      <c r="D31" s="12">
        <v>138367555.37</v>
      </c>
      <c r="E31" s="12">
        <v>76820612.209999993</v>
      </c>
      <c r="F31" s="13">
        <f t="shared" si="0"/>
        <v>55.51923787666756</v>
      </c>
      <c r="G31" s="12">
        <v>93768991.700000003</v>
      </c>
      <c r="H31" s="14">
        <f t="shared" si="5"/>
        <v>-16948379.49000001</v>
      </c>
      <c r="I31" s="14">
        <f t="shared" si="6"/>
        <v>81.925390064741393</v>
      </c>
    </row>
    <row r="32" spans="1:9" x14ac:dyDescent="0.25">
      <c r="A32" s="17">
        <v>7</v>
      </c>
      <c r="B32" s="17">
        <v>7</v>
      </c>
      <c r="C32" s="5" t="s">
        <v>22</v>
      </c>
      <c r="D32" s="12">
        <v>4851697.8600000003</v>
      </c>
      <c r="E32" s="12">
        <v>2869566.2</v>
      </c>
      <c r="F32" s="13">
        <f t="shared" si="0"/>
        <v>59.14560804905522</v>
      </c>
      <c r="G32" s="12">
        <v>2890844</v>
      </c>
      <c r="H32" s="14">
        <f t="shared" si="5"/>
        <v>-21277.799999999814</v>
      </c>
      <c r="I32" s="14">
        <f t="shared" si="6"/>
        <v>99.263958899200375</v>
      </c>
    </row>
    <row r="33" spans="1:9" x14ac:dyDescent="0.25">
      <c r="A33" s="17">
        <v>7</v>
      </c>
      <c r="B33" s="17">
        <v>9</v>
      </c>
      <c r="C33" s="5" t="s">
        <v>23</v>
      </c>
      <c r="D33" s="12">
        <v>68889289.109999999</v>
      </c>
      <c r="E33" s="12">
        <v>34379754.950000003</v>
      </c>
      <c r="F33" s="13">
        <f t="shared" si="0"/>
        <v>49.905805959332248</v>
      </c>
      <c r="G33" s="12">
        <v>28286769.920000002</v>
      </c>
      <c r="H33" s="14">
        <f t="shared" si="5"/>
        <v>6092985.0300000012</v>
      </c>
      <c r="I33" s="14">
        <f t="shared" si="6"/>
        <v>121.5400522832124</v>
      </c>
    </row>
    <row r="34" spans="1:9" x14ac:dyDescent="0.25">
      <c r="A34" s="18">
        <v>8</v>
      </c>
      <c r="B34" s="18">
        <v>0</v>
      </c>
      <c r="C34" s="6" t="s">
        <v>24</v>
      </c>
      <c r="D34" s="9">
        <v>221699967.80000001</v>
      </c>
      <c r="E34" s="9">
        <v>70407703.549999997</v>
      </c>
      <c r="F34" s="10">
        <f t="shared" si="0"/>
        <v>31.758102740689704</v>
      </c>
      <c r="G34" s="9">
        <v>67894689.590000004</v>
      </c>
      <c r="H34" s="11">
        <f t="shared" si="5"/>
        <v>2513013.9599999934</v>
      </c>
      <c r="I34" s="11">
        <f t="shared" si="6"/>
        <v>103.70134096668751</v>
      </c>
    </row>
    <row r="35" spans="1:9" x14ac:dyDescent="0.25">
      <c r="A35" s="17">
        <v>8</v>
      </c>
      <c r="B35" s="17">
        <v>1</v>
      </c>
      <c r="C35" s="5" t="s">
        <v>25</v>
      </c>
      <c r="D35" s="12">
        <v>207745495.69999999</v>
      </c>
      <c r="E35" s="12">
        <v>64068010.5</v>
      </c>
      <c r="F35" s="13">
        <f t="shared" si="0"/>
        <v>30.839662869282613</v>
      </c>
      <c r="G35" s="12">
        <v>62416359.619999997</v>
      </c>
      <c r="H35" s="14">
        <f t="shared" si="5"/>
        <v>1651650.8800000027</v>
      </c>
      <c r="I35" s="14">
        <f t="shared" si="6"/>
        <v>102.64618265156042</v>
      </c>
    </row>
    <row r="36" spans="1:9" ht="31.5" x14ac:dyDescent="0.25">
      <c r="A36" s="17">
        <v>8</v>
      </c>
      <c r="B36" s="17">
        <v>4</v>
      </c>
      <c r="C36" s="5" t="s">
        <v>26</v>
      </c>
      <c r="D36" s="12">
        <v>13954472.1</v>
      </c>
      <c r="E36" s="12">
        <v>6339693.0499999998</v>
      </c>
      <c r="F36" s="13">
        <f t="shared" si="0"/>
        <v>45.431263931510529</v>
      </c>
      <c r="G36" s="12">
        <v>5478329.9699999997</v>
      </c>
      <c r="H36" s="14">
        <f t="shared" si="5"/>
        <v>861363.08000000007</v>
      </c>
      <c r="I36" s="14">
        <f t="shared" si="6"/>
        <v>115.72309599306594</v>
      </c>
    </row>
    <row r="37" spans="1:9" hidden="1" x14ac:dyDescent="0.25">
      <c r="A37" s="18">
        <v>9</v>
      </c>
      <c r="B37" s="18">
        <v>0</v>
      </c>
      <c r="C37" s="6" t="s">
        <v>27</v>
      </c>
      <c r="D37" s="9">
        <v>0</v>
      </c>
      <c r="E37" s="9">
        <v>0</v>
      </c>
      <c r="F37" s="10" t="e">
        <f t="shared" si="0"/>
        <v>#DIV/0!</v>
      </c>
      <c r="G37" s="9">
        <v>0</v>
      </c>
      <c r="H37" s="11">
        <f t="shared" si="5"/>
        <v>0</v>
      </c>
      <c r="I37" s="11" t="e">
        <f t="shared" si="6"/>
        <v>#DIV/0!</v>
      </c>
    </row>
    <row r="38" spans="1:9" hidden="1" x14ac:dyDescent="0.25">
      <c r="A38" s="17">
        <v>9</v>
      </c>
      <c r="B38" s="17">
        <v>1</v>
      </c>
      <c r="C38" s="5" t="s">
        <v>28</v>
      </c>
      <c r="D38" s="12">
        <v>0</v>
      </c>
      <c r="E38" s="12">
        <v>0</v>
      </c>
      <c r="F38" s="13" t="e">
        <f t="shared" si="0"/>
        <v>#DIV/0!</v>
      </c>
      <c r="G38" s="12">
        <v>0</v>
      </c>
      <c r="H38" s="14">
        <f t="shared" si="5"/>
        <v>0</v>
      </c>
      <c r="I38" s="14"/>
    </row>
    <row r="39" spans="1:9" x14ac:dyDescent="0.25">
      <c r="A39" s="18">
        <v>10</v>
      </c>
      <c r="B39" s="18">
        <v>0</v>
      </c>
      <c r="C39" s="6" t="s">
        <v>29</v>
      </c>
      <c r="D39" s="9">
        <v>718278818.35000002</v>
      </c>
      <c r="E39" s="9">
        <v>402825636.25</v>
      </c>
      <c r="F39" s="10">
        <f t="shared" si="0"/>
        <v>56.082070911593092</v>
      </c>
      <c r="G39" s="9">
        <v>437661319.82999998</v>
      </c>
      <c r="H39" s="11">
        <f t="shared" si="5"/>
        <v>-34835683.579999983</v>
      </c>
      <c r="I39" s="11">
        <f t="shared" si="6"/>
        <v>92.040492956167313</v>
      </c>
    </row>
    <row r="40" spans="1:9" x14ac:dyDescent="0.25">
      <c r="A40" s="17">
        <v>10</v>
      </c>
      <c r="B40" s="17">
        <v>3</v>
      </c>
      <c r="C40" s="5" t="s">
        <v>30</v>
      </c>
      <c r="D40" s="12">
        <v>447388318.72000003</v>
      </c>
      <c r="E40" s="12">
        <v>263746950.13999999</v>
      </c>
      <c r="F40" s="13">
        <f t="shared" si="0"/>
        <v>58.952578577508007</v>
      </c>
      <c r="G40" s="12">
        <v>242163409.63</v>
      </c>
      <c r="H40" s="14">
        <f t="shared" si="5"/>
        <v>21583540.50999999</v>
      </c>
      <c r="I40" s="14">
        <f t="shared" si="6"/>
        <v>108.91280005636581</v>
      </c>
    </row>
    <row r="41" spans="1:9" x14ac:dyDescent="0.25">
      <c r="A41" s="17">
        <v>10</v>
      </c>
      <c r="B41" s="17">
        <v>4</v>
      </c>
      <c r="C41" s="5" t="s">
        <v>31</v>
      </c>
      <c r="D41" s="12">
        <v>229369556.33000001</v>
      </c>
      <c r="E41" s="12">
        <v>122897908</v>
      </c>
      <c r="F41" s="13">
        <f t="shared" si="0"/>
        <v>53.580741039226474</v>
      </c>
      <c r="G41" s="12">
        <v>179357813.71000001</v>
      </c>
      <c r="H41" s="14">
        <f t="shared" si="5"/>
        <v>-56459905.710000008</v>
      </c>
      <c r="I41" s="14">
        <f t="shared" si="6"/>
        <v>68.521078317062418</v>
      </c>
    </row>
    <row r="42" spans="1:9" ht="15.75" customHeight="1" x14ac:dyDescent="0.25">
      <c r="A42" s="17">
        <v>10</v>
      </c>
      <c r="B42" s="17">
        <v>6</v>
      </c>
      <c r="C42" s="5" t="s">
        <v>32</v>
      </c>
      <c r="D42" s="12">
        <v>41520943.299999997</v>
      </c>
      <c r="E42" s="12">
        <v>16180778.109999999</v>
      </c>
      <c r="F42" s="13">
        <f t="shared" si="0"/>
        <v>38.970160174564242</v>
      </c>
      <c r="G42" s="12">
        <v>16140096.49</v>
      </c>
      <c r="H42" s="14">
        <f t="shared" si="5"/>
        <v>40681.61999999918</v>
      </c>
      <c r="I42" s="14">
        <f t="shared" si="6"/>
        <v>100.25205313998713</v>
      </c>
    </row>
    <row r="43" spans="1:9" x14ac:dyDescent="0.25">
      <c r="A43" s="18">
        <v>11</v>
      </c>
      <c r="B43" s="18">
        <v>0</v>
      </c>
      <c r="C43" s="6" t="s">
        <v>33</v>
      </c>
      <c r="D43" s="9">
        <v>49743444.229999997</v>
      </c>
      <c r="E43" s="9">
        <v>28841179.960000001</v>
      </c>
      <c r="F43" s="10">
        <f t="shared" si="0"/>
        <v>57.979861279099055</v>
      </c>
      <c r="G43" s="9">
        <v>14927373.460000001</v>
      </c>
      <c r="H43" s="11">
        <f t="shared" si="5"/>
        <v>13913806.5</v>
      </c>
      <c r="I43" s="11">
        <f t="shared" si="6"/>
        <v>193.21001137463332</v>
      </c>
    </row>
    <row r="44" spans="1:9" x14ac:dyDescent="0.25">
      <c r="A44" s="17">
        <v>11</v>
      </c>
      <c r="B44" s="17">
        <v>2</v>
      </c>
      <c r="C44" s="5" t="s">
        <v>34</v>
      </c>
      <c r="D44" s="12">
        <v>9757928</v>
      </c>
      <c r="E44" s="12">
        <v>6360126.4000000004</v>
      </c>
      <c r="F44" s="13">
        <f t="shared" si="0"/>
        <v>65.1790667035051</v>
      </c>
      <c r="G44" s="12">
        <v>2950785</v>
      </c>
      <c r="H44" s="14">
        <f t="shared" si="5"/>
        <v>3409341.4000000004</v>
      </c>
      <c r="I44" s="14">
        <f t="shared" si="6"/>
        <v>215.54014948564534</v>
      </c>
    </row>
    <row r="45" spans="1:9" x14ac:dyDescent="0.25">
      <c r="A45" s="17">
        <v>11</v>
      </c>
      <c r="B45" s="17">
        <v>3</v>
      </c>
      <c r="C45" s="5" t="s">
        <v>35</v>
      </c>
      <c r="D45" s="12">
        <v>34964267.659999996</v>
      </c>
      <c r="E45" s="12">
        <v>20421810.239999998</v>
      </c>
      <c r="F45" s="13">
        <f t="shared" si="0"/>
        <v>58.407659038038609</v>
      </c>
      <c r="G45" s="12">
        <v>10051581.67</v>
      </c>
      <c r="H45" s="14">
        <f t="shared" si="5"/>
        <v>10370228.569999998</v>
      </c>
      <c r="I45" s="14">
        <f t="shared" si="6"/>
        <v>203.17011700706797</v>
      </c>
    </row>
    <row r="46" spans="1:9" ht="31.5" x14ac:dyDescent="0.25">
      <c r="A46" s="17">
        <v>11</v>
      </c>
      <c r="B46" s="17">
        <v>5</v>
      </c>
      <c r="C46" s="5" t="s">
        <v>36</v>
      </c>
      <c r="D46" s="12">
        <v>5021248.57</v>
      </c>
      <c r="E46" s="12">
        <v>2059243.32</v>
      </c>
      <c r="F46" s="13">
        <f t="shared" si="0"/>
        <v>41.010583150636577</v>
      </c>
      <c r="G46" s="12">
        <v>1925006.79</v>
      </c>
      <c r="H46" s="14">
        <f t="shared" si="5"/>
        <v>134236.53000000003</v>
      </c>
      <c r="I46" s="14">
        <f t="shared" si="6"/>
        <v>106.97330163702956</v>
      </c>
    </row>
    <row r="47" spans="1:9" x14ac:dyDescent="0.25">
      <c r="A47" s="18">
        <v>12</v>
      </c>
      <c r="B47" s="18">
        <v>0</v>
      </c>
      <c r="C47" s="6" t="s">
        <v>37</v>
      </c>
      <c r="D47" s="9">
        <v>12782063.83</v>
      </c>
      <c r="E47" s="9">
        <v>5710530.7999999998</v>
      </c>
      <c r="F47" s="10">
        <f t="shared" si="0"/>
        <v>44.676124888354593</v>
      </c>
      <c r="G47" s="9">
        <v>2946570.52</v>
      </c>
      <c r="H47" s="11">
        <f t="shared" si="5"/>
        <v>2763960.28</v>
      </c>
      <c r="I47" s="11">
        <f t="shared" si="6"/>
        <v>193.80261769536742</v>
      </c>
    </row>
    <row r="48" spans="1:9" x14ac:dyDescent="0.25">
      <c r="A48" s="17">
        <v>12</v>
      </c>
      <c r="B48" s="17">
        <v>1</v>
      </c>
      <c r="C48" s="30" t="s">
        <v>53</v>
      </c>
      <c r="D48" s="12">
        <v>6962709.4400000004</v>
      </c>
      <c r="E48" s="12">
        <v>2737360.88</v>
      </c>
      <c r="F48" s="13">
        <f t="shared" si="0"/>
        <v>39.31459302716501</v>
      </c>
      <c r="G48" s="12">
        <v>0</v>
      </c>
      <c r="H48" s="14">
        <f t="shared" si="5"/>
        <v>2737360.88</v>
      </c>
      <c r="I48" s="14" t="s">
        <v>54</v>
      </c>
    </row>
    <row r="49" spans="1:9" x14ac:dyDescent="0.25">
      <c r="A49" s="17">
        <v>12</v>
      </c>
      <c r="B49" s="17">
        <v>2</v>
      </c>
      <c r="C49" s="5" t="s">
        <v>38</v>
      </c>
      <c r="D49" s="12">
        <v>5819354.3899999997</v>
      </c>
      <c r="E49" s="12">
        <v>2973169.92</v>
      </c>
      <c r="F49" s="13">
        <f t="shared" si="0"/>
        <v>51.091061323041373</v>
      </c>
      <c r="G49" s="12">
        <v>2946570.52</v>
      </c>
      <c r="H49" s="14">
        <f t="shared" si="5"/>
        <v>26599.399999999907</v>
      </c>
      <c r="I49" s="14">
        <f t="shared" si="6"/>
        <v>100.9027240250812</v>
      </c>
    </row>
    <row r="50" spans="1:9" x14ac:dyDescent="0.25">
      <c r="A50" s="20"/>
      <c r="B50" s="20"/>
      <c r="C50" s="21" t="s">
        <v>39</v>
      </c>
      <c r="D50" s="22">
        <v>5636221710.2299995</v>
      </c>
      <c r="E50" s="22">
        <v>2727112646.54</v>
      </c>
      <c r="F50" s="22">
        <f t="shared" si="0"/>
        <v>48.385474999859682</v>
      </c>
      <c r="G50" s="22">
        <v>2655233097.6199999</v>
      </c>
      <c r="H50" s="22">
        <f t="shared" si="5"/>
        <v>71879548.920000076</v>
      </c>
      <c r="I50" s="22">
        <f t="shared" si="6"/>
        <v>102.70708997204159</v>
      </c>
    </row>
  </sheetData>
  <autoFilter ref="A6:I6"/>
  <mergeCells count="8">
    <mergeCell ref="A1:I2"/>
    <mergeCell ref="G5:G6"/>
    <mergeCell ref="H5:I5"/>
    <mergeCell ref="C5:C6"/>
    <mergeCell ref="D5:E5"/>
    <mergeCell ref="F5:F6"/>
    <mergeCell ref="A5:A6"/>
    <mergeCell ref="B5:B6"/>
  </mergeCells>
  <pageMargins left="0.70866141732283472" right="0.70866141732283472" top="0.74803149606299213" bottom="0.74803149606299213" header="0.31496062992125984" footer="0.31496062992125984"/>
  <pageSetup paperSize="9" scale="56" fitToHeight="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тыс. рублей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Тихоненко Елена Шамельевна</dc:creator>
  <cp:lastModifiedBy>GaNV</cp:lastModifiedBy>
  <cp:lastPrinted>2023-04-06T12:30:26Z</cp:lastPrinted>
  <dcterms:created xsi:type="dcterms:W3CDTF">2018-07-19T10:58:06Z</dcterms:created>
  <dcterms:modified xsi:type="dcterms:W3CDTF">2025-07-02T08:38:53Z</dcterms:modified>
</cp:coreProperties>
</file>