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26.111\сетевая\02 ЗАМЕСТИТЕЛЬ НАЧАЛЬНИКА УПРАВЛЕНИЯ\Оценка качества\2026\Отчетность за 1 квартал 2026 и документы к ней\"/>
    </mc:Choice>
  </mc:AlternateContent>
  <xr:revisionPtr revIDLastSave="0" documentId="13_ncr:1_{298B602B-FF5D-4EC8-82A5-BD2876DFA12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тыс. рублей" sheetId="6" r:id="rId1"/>
  </sheets>
  <definedNames>
    <definedName name="__bookmark_11">#REF!</definedName>
    <definedName name="__bookmark_15">#REF!</definedName>
    <definedName name="__bookmark_17">#REF!</definedName>
    <definedName name="__bookmark_2">#REF!</definedName>
    <definedName name="__bookmark_29">#REF!</definedName>
    <definedName name="__bookmark_5">#REF!</definedName>
    <definedName name="_xlnm._FilterDatabase" localSheetId="0" hidden="1">'тыс. рублей'!$A$6:$I$6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6" l="1"/>
  <c r="I50" i="6"/>
  <c r="H49" i="6"/>
  <c r="H13" i="6"/>
  <c r="F13" i="6"/>
  <c r="F23" i="6"/>
  <c r="H23" i="6"/>
  <c r="H8" i="6" l="1"/>
  <c r="I8" i="6"/>
  <c r="H9" i="6"/>
  <c r="I9" i="6"/>
  <c r="H10" i="6"/>
  <c r="I10" i="6"/>
  <c r="H11" i="6"/>
  <c r="H12" i="6"/>
  <c r="I12" i="6"/>
  <c r="H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H22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H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50" i="6"/>
  <c r="H51" i="6"/>
  <c r="I51" i="6"/>
  <c r="H7" i="6"/>
  <c r="I7" i="6"/>
  <c r="F8" i="6"/>
  <c r="F9" i="6"/>
  <c r="F10" i="6"/>
  <c r="F11" i="6"/>
  <c r="F12" i="6"/>
  <c r="F14" i="6"/>
  <c r="F15" i="6"/>
  <c r="F16" i="6"/>
  <c r="F17" i="6"/>
  <c r="F18" i="6"/>
  <c r="F19" i="6"/>
  <c r="F20" i="6"/>
  <c r="F21" i="6"/>
  <c r="F22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50" i="6"/>
  <c r="F51" i="6"/>
  <c r="F7" i="6"/>
</calcChain>
</file>

<file path=xl/sharedStrings.xml><?xml version="1.0" encoding="utf-8"?>
<sst xmlns="http://schemas.openxmlformats.org/spreadsheetml/2006/main" count="62" uniqueCount="59">
  <si>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</si>
  <si>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</si>
  <si>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</si>
  <si>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</si>
  <si>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</si>
  <si>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</si>
  <si>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</si>
  <si>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</si>
  <si>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</si>
  <si>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</si>
  <si>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</si>
  <si>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</si>
  <si>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Водное хозяйство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</si>
  <si>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</si>
  <si>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</si>
  <si>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</si>
  <si>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</si>
  <si>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</si>
  <si>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</si>
  <si>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</si>
  <si>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</si>
  <si>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</si>
  <si>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</si>
  <si>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</si>
  <si>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</si>
  <si>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</si>
  <si>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</si>
  <si>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</si>
  <si>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</si>
  <si>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СОЦИАЛЬНАЯ ПОЛИТИКА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</si>
  <si>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</si>
  <si>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</si>
  <si>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</si>
  <si>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</si>
  <si>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</si>
  <si>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</si>
  <si>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</si>
  <si>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</si>
  <si>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</si>
  <si>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Итого:</t>
  </si>
  <si>
    <t xml:space="preserve">Наименование </t>
  </si>
  <si>
    <t>Процент исполнения к уточненному плану, %</t>
  </si>
  <si>
    <t>Защита населения и территории от чрезвычайных ситуаций природного и техногенного характера, пожарная безопасность</t>
  </si>
  <si>
    <t>абс. сумма</t>
  </si>
  <si>
    <t>%</t>
  </si>
  <si>
    <t>Отклонение к соответствующему периоду прошлого года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</si>
  <si>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</si>
  <si>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Раздел</t>
  </si>
  <si>
    <t>Подраздел</t>
  </si>
  <si>
    <t>(рублей)</t>
  </si>
  <si>
    <t>Обеспечение проведения выборов и референдумов</t>
  </si>
  <si>
    <t>Транспорт</t>
  </si>
  <si>
    <t>Телевидение и радиовещание</t>
  </si>
  <si>
    <t>-</t>
  </si>
  <si>
    <t>2026 год</t>
  </si>
  <si>
    <t xml:space="preserve">Исполнение 
за I квартал 2026 года
</t>
  </si>
  <si>
    <t>План 
на 2026 год
(сводная бюджетная роспись по состоянию на 01.04.2026 г.)</t>
  </si>
  <si>
    <t xml:space="preserve">Исполнено за  
I квартал 2025 года
</t>
  </si>
  <si>
    <t>Сведения об исполнении бюджета Шпаковского муниципального округа Ставропольского края по расходам за I квартал 2026 года в разрезе разделов и подразделов классификации расходов в сравнении с запланированными значениями на 2026 год и соответствующим периодом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</si>
</sst>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&quot;###,##0.00"/>
    <numFmt numFmtId="165" formatCode="00;[Red]\-00;&quot;&quot;"/>
    <numFmt numFmtId="166" formatCode="_-* #,##0.000_-;\-* #,##0.000_-;_-* &quot;-&quot;??_-;_-@_-"/>
    <numFmt numFmtId="167" formatCode="_-* #,##0.0000_-;\-* #,##0.0000_-;_-* &quot;-&quot;??_-;_-@_-"/>
    <numFmt numFmtId="169" formatCode="_-* #,##0.0_-;\-* #,##0.0_-;_-* &quot;-&quot;??_-;_-@_-"/>
  </numFmts>
  <fonts count="7" x14ac:knownFonts="1">
    <font>
      <sz val="10"/>
      <name val="Arial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ill="1"/>
    <xf numFmtId="164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5" fontId="2" fillId="0" borderId="5" xfId="0" applyNumberFormat="1" applyFont="1" applyFill="1" applyBorder="1" applyAlignment="1" applyProtection="1">
      <protection hidden="1"/>
    </xf>
    <xf numFmtId="165" fontId="2" fillId="0" borderId="1" xfId="0" applyNumberFormat="1" applyFont="1" applyFill="1" applyBorder="1" applyAlignment="1" applyProtection="1">
      <protection hidden="1"/>
    </xf>
    <xf numFmtId="165" fontId="2" fillId="2" borderId="1" xfId="0" applyNumberFormat="1" applyFont="1" applyFill="1" applyBorder="1" applyAlignment="1" applyProtection="1">
      <protection hidden="1"/>
    </xf>
    <xf numFmtId="165" fontId="2" fillId="2" borderId="5" xfId="0" applyNumberFormat="1" applyFont="1" applyFill="1" applyBorder="1" applyAlignment="1" applyProtection="1">
      <protection hidden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4" borderId="1" xfId="0" applyNumberFormat="1" applyFont="1" applyFill="1" applyBorder="1" applyAlignment="1">
      <alignment vertical="center"/>
    </xf>
    <xf numFmtId="165" fontId="2" fillId="4" borderId="1" xfId="0" applyNumberFormat="1" applyFont="1" applyFill="1" applyBorder="1" applyAlignment="1" applyProtection="1">
      <protection hidden="1"/>
    </xf>
    <xf numFmtId="164" fontId="1" fillId="4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2" fontId="2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6" fontId="0" fillId="0" borderId="0" xfId="2" applyNumberFormat="1" applyFont="1"/>
    <xf numFmtId="167" fontId="0" fillId="0" borderId="0" xfId="2" applyNumberFormat="1" applyFont="1"/>
    <xf numFmtId="169" fontId="0" fillId="0" borderId="0" xfId="2" applyNumberFormat="1" applyFont="1"/>
    <xf numFmtId="4" fontId="0" fillId="0" borderId="0" xfId="0" applyNumberFormat="1"/>
    <xf numFmtId="166" fontId="0" fillId="0" borderId="0" xfId="0" applyNumberFormat="1"/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topLeftCell="A20" zoomScale="80" zoomScaleNormal="80" workbookViewId="0">
      <selection activeCell="I51" sqref="I51"/>
    </sheetView>
  </sheetViews>
  <sheetFormatPr defaultRowHeight="15.75" x14ac:dyDescent="0.25"/>
  <cols>
    <col min="1" max="2" width="8.42578125" style="3" customWidth="1"/>
    <col min="3" max="3" width="50.7109375" customWidth="1"/>
    <col min="4" max="5" width="24" customWidth="1"/>
    <col min="6" max="6" width="14" style="1" customWidth="1"/>
    <col min="7" max="7" width="24" customWidth="1"/>
    <col min="8" max="8" width="18" customWidth="1"/>
    <col min="9" max="9" width="13.5703125" customWidth="1"/>
    <col min="10" max="10" width="9.140625" style="8"/>
    <col min="11" max="12" width="12.7109375" style="8" bestFit="1" customWidth="1"/>
    <col min="13" max="14" width="9.140625" style="8"/>
    <col min="15" max="15" width="20.140625" style="8" customWidth="1"/>
    <col min="16" max="16" width="21" customWidth="1"/>
    <col min="17" max="17" width="18.42578125" bestFit="1" customWidth="1"/>
  </cols>
  <sheetData>
    <row r="1" spans="1:17" ht="15.75" customHeight="1" x14ac:dyDescent="0.2">
      <c r="A1" s="31" t="s">
        <v>58</v>
      </c>
      <c r="B1" s="31"/>
      <c r="C1" s="31"/>
      <c r="D1" s="31"/>
      <c r="E1" s="31"/>
      <c r="F1" s="31"/>
      <c r="G1" s="31"/>
      <c r="H1" s="31"/>
      <c r="I1" s="31"/>
    </row>
    <row r="2" spans="1:17" ht="15.75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17" ht="15.75" customHeight="1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17" x14ac:dyDescent="0.25">
      <c r="F4" s="2"/>
      <c r="I4" s="2" t="s">
        <v>49</v>
      </c>
    </row>
    <row r="5" spans="1:17" ht="52.5" customHeight="1" x14ac:dyDescent="0.2">
      <c r="A5" s="32" t="s">
        <v>47</v>
      </c>
      <c r="B5" s="32" t="s">
        <v>48</v>
      </c>
      <c r="C5" s="36" t="s">
        <v>40</v>
      </c>
      <c r="D5" s="36" t="s">
        <v>54</v>
      </c>
      <c r="E5" s="36"/>
      <c r="F5" s="32" t="s">
        <v>41</v>
      </c>
      <c r="G5" s="32" t="s">
        <v>57</v>
      </c>
      <c r="H5" s="34" t="s">
        <v>45</v>
      </c>
      <c r="I5" s="35"/>
    </row>
    <row r="6" spans="1:17" ht="84.75" customHeight="1" x14ac:dyDescent="0.2">
      <c r="A6" s="37"/>
      <c r="B6" s="37"/>
      <c r="C6" s="36"/>
      <c r="D6" s="4" t="s">
        <v>56</v>
      </c>
      <c r="E6" s="4" t="s">
        <v>55</v>
      </c>
      <c r="F6" s="33"/>
      <c r="G6" s="33"/>
      <c r="H6" s="7" t="s">
        <v>43</v>
      </c>
      <c r="I6" s="4" t="s">
        <v>44</v>
      </c>
    </row>
    <row r="7" spans="1:17" x14ac:dyDescent="0.25">
      <c r="A7" s="18">
        <v>1</v>
      </c>
      <c r="B7" s="18">
        <v>0</v>
      </c>
      <c r="C7" s="6" t="s">
        <v>0</v>
      </c>
      <c r="D7" s="9">
        <v>598035359.32000005</v>
      </c>
      <c r="E7" s="9">
        <v>97996562.120000005</v>
      </c>
      <c r="F7" s="10">
        <f t="shared" ref="F7:F51" si="0">E7/D7*100</f>
        <v>16.386416052627329</v>
      </c>
      <c r="G7" s="9">
        <v>89835342.159999996</v>
      </c>
      <c r="H7" s="11">
        <f t="shared" ref="H7" si="1">E7-G7</f>
        <v>8161219.9600000083</v>
      </c>
      <c r="I7" s="11">
        <f t="shared" ref="I7" si="2">E7/G7*100</f>
        <v>109.08464281848515</v>
      </c>
      <c r="P7" s="39"/>
      <c r="Q7" s="39"/>
    </row>
    <row r="8" spans="1:17" ht="47.25" x14ac:dyDescent="0.25">
      <c r="A8" s="17">
        <v>1</v>
      </c>
      <c r="B8" s="17">
        <v>2</v>
      </c>
      <c r="C8" s="5" t="s">
        <v>1</v>
      </c>
      <c r="D8" s="12">
        <v>2956060.8</v>
      </c>
      <c r="E8" s="12">
        <v>558710</v>
      </c>
      <c r="F8" s="13">
        <f t="shared" si="0"/>
        <v>18.900490815344533</v>
      </c>
      <c r="G8" s="12">
        <v>526981.31000000006</v>
      </c>
      <c r="H8" s="14">
        <f t="shared" ref="H8:H51" si="3">E8-G8</f>
        <v>31728.689999999944</v>
      </c>
      <c r="I8" s="14">
        <f t="shared" ref="I8:I51" si="4">E8/G8*100</f>
        <v>106.02083781680984</v>
      </c>
      <c r="P8" s="38"/>
      <c r="Q8" s="39"/>
    </row>
    <row r="9" spans="1:17" ht="63" x14ac:dyDescent="0.25">
      <c r="A9" s="16">
        <v>1</v>
      </c>
      <c r="B9" s="16">
        <v>3</v>
      </c>
      <c r="C9" s="5" t="s">
        <v>2</v>
      </c>
      <c r="D9" s="12">
        <v>10272242.27</v>
      </c>
      <c r="E9" s="12">
        <v>1083449.3899999999</v>
      </c>
      <c r="F9" s="13">
        <f t="shared" si="0"/>
        <v>10.547350437442516</v>
      </c>
      <c r="G9" s="12">
        <v>1173931.96</v>
      </c>
      <c r="H9" s="14">
        <f t="shared" si="3"/>
        <v>-90482.570000000065</v>
      </c>
      <c r="I9" s="14">
        <f t="shared" si="4"/>
        <v>92.292349720166058</v>
      </c>
      <c r="P9" s="38"/>
      <c r="Q9" s="39"/>
    </row>
    <row r="10" spans="1:17" ht="63" x14ac:dyDescent="0.25">
      <c r="A10" s="16">
        <v>1</v>
      </c>
      <c r="B10" s="16">
        <v>4</v>
      </c>
      <c r="C10" s="5" t="s">
        <v>46</v>
      </c>
      <c r="D10" s="12">
        <v>125896046.31999999</v>
      </c>
      <c r="E10" s="12">
        <v>22762517.719999999</v>
      </c>
      <c r="F10" s="13">
        <f t="shared" si="0"/>
        <v>18.080407117903206</v>
      </c>
      <c r="G10" s="12">
        <v>18439296.050000001</v>
      </c>
      <c r="H10" s="14">
        <f t="shared" si="3"/>
        <v>4323221.6699999981</v>
      </c>
      <c r="I10" s="14">
        <f t="shared" si="4"/>
        <v>123.44569802598294</v>
      </c>
      <c r="P10" s="38"/>
      <c r="Q10" s="39"/>
    </row>
    <row r="11" spans="1:17" x14ac:dyDescent="0.25">
      <c r="A11" s="16">
        <v>1</v>
      </c>
      <c r="B11" s="16">
        <v>5</v>
      </c>
      <c r="C11" s="5" t="s">
        <v>3</v>
      </c>
      <c r="D11" s="12">
        <v>209757</v>
      </c>
      <c r="E11" s="12">
        <v>141891.84</v>
      </c>
      <c r="F11" s="13">
        <f t="shared" si="0"/>
        <v>67.645818733105443</v>
      </c>
      <c r="G11" s="12">
        <v>3000</v>
      </c>
      <c r="H11" s="14">
        <f t="shared" si="3"/>
        <v>138891.84</v>
      </c>
      <c r="I11" s="14"/>
      <c r="P11" s="38"/>
      <c r="Q11" s="39"/>
    </row>
    <row r="12" spans="1:17" ht="47.25" x14ac:dyDescent="0.25">
      <c r="A12" s="16">
        <v>1</v>
      </c>
      <c r="B12" s="16">
        <v>6</v>
      </c>
      <c r="C12" s="5" t="s">
        <v>4</v>
      </c>
      <c r="D12" s="12">
        <v>36782570.950000003</v>
      </c>
      <c r="E12" s="12">
        <v>5542592.8099999996</v>
      </c>
      <c r="F12" s="13">
        <f t="shared" si="0"/>
        <v>15.068530194733434</v>
      </c>
      <c r="G12" s="12">
        <v>5710040.2800000003</v>
      </c>
      <c r="H12" s="14">
        <f t="shared" si="3"/>
        <v>-167447.47000000067</v>
      </c>
      <c r="I12" s="14">
        <f t="shared" si="4"/>
        <v>97.067490564182137</v>
      </c>
      <c r="P12" s="38"/>
      <c r="Q12" s="39"/>
    </row>
    <row r="13" spans="1:17" ht="31.5" hidden="1" x14ac:dyDescent="0.25">
      <c r="A13" s="16">
        <v>1</v>
      </c>
      <c r="B13" s="16">
        <v>7</v>
      </c>
      <c r="C13" s="28" t="s">
        <v>50</v>
      </c>
      <c r="D13" s="12">
        <v>0</v>
      </c>
      <c r="E13" s="12">
        <v>0</v>
      </c>
      <c r="F13" s="13" t="e">
        <f t="shared" si="0"/>
        <v>#DIV/0!</v>
      </c>
      <c r="G13" s="12">
        <v>0</v>
      </c>
      <c r="H13" s="14">
        <f t="shared" ref="H13" si="5">E13-G13</f>
        <v>0</v>
      </c>
      <c r="I13" s="14" t="s">
        <v>53</v>
      </c>
      <c r="P13" s="38"/>
      <c r="Q13" s="39"/>
    </row>
    <row r="14" spans="1:17" x14ac:dyDescent="0.25">
      <c r="A14" s="16">
        <v>1</v>
      </c>
      <c r="B14" s="16">
        <v>11</v>
      </c>
      <c r="C14" s="5" t="s">
        <v>5</v>
      </c>
      <c r="D14" s="12">
        <v>3500000</v>
      </c>
      <c r="E14" s="12">
        <v>0</v>
      </c>
      <c r="F14" s="13">
        <f t="shared" si="0"/>
        <v>0</v>
      </c>
      <c r="G14" s="12">
        <v>0</v>
      </c>
      <c r="H14" s="14">
        <f t="shared" si="3"/>
        <v>0</v>
      </c>
      <c r="I14" s="14"/>
      <c r="P14" s="38"/>
      <c r="Q14" s="39"/>
    </row>
    <row r="15" spans="1:17" x14ac:dyDescent="0.25">
      <c r="A15" s="16">
        <v>1</v>
      </c>
      <c r="B15" s="16">
        <v>13</v>
      </c>
      <c r="C15" s="5" t="s">
        <v>6</v>
      </c>
      <c r="D15" s="12">
        <v>418418681.98000002</v>
      </c>
      <c r="E15" s="12">
        <v>67907400.359999999</v>
      </c>
      <c r="F15" s="13">
        <f t="shared" si="0"/>
        <v>16.229533547272609</v>
      </c>
      <c r="G15" s="12">
        <v>63982092.560000002</v>
      </c>
      <c r="H15" s="14">
        <f t="shared" si="3"/>
        <v>3925307.799999997</v>
      </c>
      <c r="I15" s="14">
        <f t="shared" si="4"/>
        <v>106.13501003631444</v>
      </c>
      <c r="P15" s="38"/>
      <c r="Q15" s="39"/>
    </row>
    <row r="16" spans="1:17" x14ac:dyDescent="0.25">
      <c r="A16" s="19">
        <v>2</v>
      </c>
      <c r="B16" s="19">
        <v>0</v>
      </c>
      <c r="C16" s="6" t="s">
        <v>7</v>
      </c>
      <c r="D16" s="9">
        <v>51954849.789999999</v>
      </c>
      <c r="E16" s="9">
        <v>21194440.620000001</v>
      </c>
      <c r="F16" s="10">
        <f t="shared" si="0"/>
        <v>40.793959958824473</v>
      </c>
      <c r="G16" s="9">
        <v>18952770.129999999</v>
      </c>
      <c r="H16" s="11">
        <f t="shared" si="3"/>
        <v>2241670.4900000021</v>
      </c>
      <c r="I16" s="11">
        <f t="shared" si="4"/>
        <v>111.82766674540996</v>
      </c>
      <c r="P16" s="38"/>
      <c r="Q16" s="39"/>
    </row>
    <row r="17" spans="1:17" x14ac:dyDescent="0.25">
      <c r="A17" s="16">
        <v>2</v>
      </c>
      <c r="B17" s="16">
        <v>3</v>
      </c>
      <c r="C17" s="5" t="s">
        <v>8</v>
      </c>
      <c r="D17" s="12">
        <v>51954849.789999999</v>
      </c>
      <c r="E17" s="12">
        <v>21194440.620000001</v>
      </c>
      <c r="F17" s="13">
        <f t="shared" si="0"/>
        <v>40.793959958824473</v>
      </c>
      <c r="G17" s="12">
        <v>18952770.129999999</v>
      </c>
      <c r="H17" s="14">
        <f t="shared" si="3"/>
        <v>2241670.4900000021</v>
      </c>
      <c r="I17" s="14">
        <f t="shared" si="4"/>
        <v>111.82766674540996</v>
      </c>
      <c r="P17" s="38"/>
      <c r="Q17" s="39"/>
    </row>
    <row r="18" spans="1:17" ht="31.5" x14ac:dyDescent="0.25">
      <c r="A18" s="18">
        <v>3</v>
      </c>
      <c r="B18" s="18">
        <v>0</v>
      </c>
      <c r="C18" s="6" t="s">
        <v>9</v>
      </c>
      <c r="D18" s="9">
        <v>25204466.640000001</v>
      </c>
      <c r="E18" s="9">
        <v>3051032.39</v>
      </c>
      <c r="F18" s="10">
        <f t="shared" si="0"/>
        <v>12.105125784165374</v>
      </c>
      <c r="G18" s="9">
        <v>2700117.16</v>
      </c>
      <c r="H18" s="11">
        <f t="shared" si="3"/>
        <v>350915.23</v>
      </c>
      <c r="I18" s="11">
        <f t="shared" si="4"/>
        <v>112.99629642737428</v>
      </c>
      <c r="P18" s="38"/>
      <c r="Q18" s="39"/>
    </row>
    <row r="19" spans="1:17" ht="47.25" x14ac:dyDescent="0.25">
      <c r="A19" s="17">
        <v>3</v>
      </c>
      <c r="B19" s="17">
        <v>10</v>
      </c>
      <c r="C19" s="5" t="s">
        <v>42</v>
      </c>
      <c r="D19" s="12">
        <v>25204466.640000001</v>
      </c>
      <c r="E19" s="12">
        <v>3051032.39</v>
      </c>
      <c r="F19" s="13">
        <f t="shared" si="0"/>
        <v>12.105125784165374</v>
      </c>
      <c r="G19" s="12">
        <v>2700117.16</v>
      </c>
      <c r="H19" s="14">
        <f t="shared" si="3"/>
        <v>350915.23</v>
      </c>
      <c r="I19" s="14">
        <f t="shared" si="4"/>
        <v>112.99629642737428</v>
      </c>
      <c r="P19" s="42"/>
    </row>
    <row r="20" spans="1:17" x14ac:dyDescent="0.25">
      <c r="A20" s="18">
        <v>4</v>
      </c>
      <c r="B20" s="18">
        <v>0</v>
      </c>
      <c r="C20" s="6" t="s">
        <v>10</v>
      </c>
      <c r="D20" s="9">
        <v>516710633.07999998</v>
      </c>
      <c r="E20" s="9">
        <v>43565225.719999999</v>
      </c>
      <c r="F20" s="10">
        <f t="shared" si="0"/>
        <v>8.4312617025736714</v>
      </c>
      <c r="G20" s="9">
        <v>42766383.130000003</v>
      </c>
      <c r="H20" s="11">
        <f t="shared" si="3"/>
        <v>798842.58999999613</v>
      </c>
      <c r="I20" s="11">
        <f t="shared" si="4"/>
        <v>101.8679217916832</v>
      </c>
      <c r="P20" s="40"/>
      <c r="Q20" s="40"/>
    </row>
    <row r="21" spans="1:17" x14ac:dyDescent="0.25">
      <c r="A21" s="17">
        <v>4</v>
      </c>
      <c r="B21" s="17">
        <v>5</v>
      </c>
      <c r="C21" s="5" t="s">
        <v>11</v>
      </c>
      <c r="D21" s="12">
        <v>578671.4</v>
      </c>
      <c r="E21" s="12">
        <v>0</v>
      </c>
      <c r="F21" s="13">
        <f t="shared" si="0"/>
        <v>0</v>
      </c>
      <c r="G21" s="12">
        <v>0</v>
      </c>
      <c r="H21" s="14">
        <f t="shared" si="3"/>
        <v>0</v>
      </c>
      <c r="I21" s="14"/>
    </row>
    <row r="22" spans="1:17" x14ac:dyDescent="0.25">
      <c r="A22" s="17">
        <v>4</v>
      </c>
      <c r="B22" s="17">
        <v>6</v>
      </c>
      <c r="C22" s="5" t="s">
        <v>12</v>
      </c>
      <c r="D22" s="12">
        <v>1200000</v>
      </c>
      <c r="E22" s="12">
        <v>0</v>
      </c>
      <c r="F22" s="13">
        <f t="shared" si="0"/>
        <v>0</v>
      </c>
      <c r="G22" s="12">
        <v>0</v>
      </c>
      <c r="H22" s="14">
        <f t="shared" si="3"/>
        <v>0</v>
      </c>
      <c r="I22" s="14" t="s">
        <v>53</v>
      </c>
    </row>
    <row r="23" spans="1:17" x14ac:dyDescent="0.25">
      <c r="A23" s="17">
        <v>4</v>
      </c>
      <c r="B23" s="17">
        <v>8</v>
      </c>
      <c r="C23" s="28" t="s">
        <v>51</v>
      </c>
      <c r="D23" s="12">
        <v>36472385.359999999</v>
      </c>
      <c r="E23" s="12">
        <v>3537897.29</v>
      </c>
      <c r="F23" s="13">
        <f t="shared" si="0"/>
        <v>9.7002081302861072</v>
      </c>
      <c r="G23" s="12">
        <v>0</v>
      </c>
      <c r="H23" s="14">
        <f t="shared" ref="H23" si="6">E23-G23</f>
        <v>3537897.29</v>
      </c>
      <c r="I23" s="14" t="s">
        <v>53</v>
      </c>
    </row>
    <row r="24" spans="1:17" x14ac:dyDescent="0.25">
      <c r="A24" s="17">
        <v>4</v>
      </c>
      <c r="B24" s="17">
        <v>9</v>
      </c>
      <c r="C24" s="5" t="s">
        <v>13</v>
      </c>
      <c r="D24" s="12">
        <v>478459576.31999999</v>
      </c>
      <c r="E24" s="12">
        <v>40027328.43</v>
      </c>
      <c r="F24" s="13">
        <f t="shared" si="0"/>
        <v>8.3658746550469711</v>
      </c>
      <c r="G24" s="12">
        <v>42766383.130000003</v>
      </c>
      <c r="H24" s="14">
        <f t="shared" si="3"/>
        <v>-2739054.700000003</v>
      </c>
      <c r="I24" s="14">
        <f t="shared" si="4"/>
        <v>93.595308979779972</v>
      </c>
    </row>
    <row r="25" spans="1:17" ht="31.5" hidden="1" x14ac:dyDescent="0.25">
      <c r="A25" s="26">
        <v>4</v>
      </c>
      <c r="B25" s="26">
        <v>12</v>
      </c>
      <c r="C25" s="27" t="s">
        <v>14</v>
      </c>
      <c r="D25" s="25">
        <v>0</v>
      </c>
      <c r="E25" s="25">
        <v>0</v>
      </c>
      <c r="F25" s="29" t="e">
        <f t="shared" si="0"/>
        <v>#DIV/0!</v>
      </c>
      <c r="G25" s="25">
        <v>0</v>
      </c>
      <c r="H25" s="30">
        <f t="shared" si="3"/>
        <v>0</v>
      </c>
      <c r="I25" s="30" t="e">
        <f t="shared" si="4"/>
        <v>#DIV/0!</v>
      </c>
    </row>
    <row r="26" spans="1:17" x14ac:dyDescent="0.25">
      <c r="A26" s="18">
        <v>5</v>
      </c>
      <c r="B26" s="18">
        <v>0</v>
      </c>
      <c r="C26" s="6" t="s">
        <v>15</v>
      </c>
      <c r="D26" s="9">
        <v>357942111.82999998</v>
      </c>
      <c r="E26" s="9">
        <v>68342855.299999997</v>
      </c>
      <c r="F26" s="10">
        <f t="shared" si="0"/>
        <v>19.093270403583741</v>
      </c>
      <c r="G26" s="9">
        <v>49215809.369999997</v>
      </c>
      <c r="H26" s="11">
        <f t="shared" si="3"/>
        <v>19127045.93</v>
      </c>
      <c r="I26" s="11">
        <f t="shared" si="4"/>
        <v>138.86362161842064</v>
      </c>
    </row>
    <row r="27" spans="1:17" x14ac:dyDescent="0.25">
      <c r="A27" s="17">
        <v>5</v>
      </c>
      <c r="B27" s="17">
        <v>3</v>
      </c>
      <c r="C27" s="5" t="s">
        <v>16</v>
      </c>
      <c r="D27" s="12">
        <v>335312841.95999998</v>
      </c>
      <c r="E27" s="12">
        <v>62685537.829999998</v>
      </c>
      <c r="F27" s="13">
        <f t="shared" si="0"/>
        <v>18.694642729334493</v>
      </c>
      <c r="G27" s="12">
        <v>49215809.369999997</v>
      </c>
      <c r="H27" s="14">
        <f t="shared" si="3"/>
        <v>13469728.460000001</v>
      </c>
      <c r="I27" s="14">
        <f t="shared" si="4"/>
        <v>127.36870252145161</v>
      </c>
    </row>
    <row r="28" spans="1:17" ht="31.5" x14ac:dyDescent="0.25">
      <c r="A28" s="17">
        <v>5</v>
      </c>
      <c r="B28" s="17">
        <v>5</v>
      </c>
      <c r="C28" s="5" t="s">
        <v>17</v>
      </c>
      <c r="D28" s="12">
        <v>22629269.870000001</v>
      </c>
      <c r="E28" s="12">
        <v>5657317.4699999997</v>
      </c>
      <c r="F28" s="13">
        <f t="shared" si="0"/>
        <v>25.000000011047636</v>
      </c>
      <c r="G28" s="12">
        <v>0</v>
      </c>
      <c r="H28" s="14">
        <f t="shared" si="3"/>
        <v>5657317.4699999997</v>
      </c>
      <c r="I28" s="14" t="e">
        <f t="shared" si="4"/>
        <v>#DIV/0!</v>
      </c>
    </row>
    <row r="29" spans="1:17" x14ac:dyDescent="0.25">
      <c r="A29" s="18">
        <v>7</v>
      </c>
      <c r="B29" s="18">
        <v>0</v>
      </c>
      <c r="C29" s="6" t="s">
        <v>18</v>
      </c>
      <c r="D29" s="9">
        <v>3894457280.1100001</v>
      </c>
      <c r="E29" s="9">
        <v>656111574.86000001</v>
      </c>
      <c r="F29" s="10">
        <f t="shared" si="0"/>
        <v>16.847317294015046</v>
      </c>
      <c r="G29" s="9">
        <v>579183728.72000003</v>
      </c>
      <c r="H29" s="11">
        <f t="shared" si="3"/>
        <v>76927846.139999986</v>
      </c>
      <c r="I29" s="11">
        <f t="shared" si="4"/>
        <v>113.28211452176168</v>
      </c>
    </row>
    <row r="30" spans="1:17" x14ac:dyDescent="0.25">
      <c r="A30" s="17">
        <v>7</v>
      </c>
      <c r="B30" s="17">
        <v>1</v>
      </c>
      <c r="C30" s="5" t="s">
        <v>19</v>
      </c>
      <c r="D30" s="12">
        <v>1293454822.21</v>
      </c>
      <c r="E30" s="12">
        <v>228701523.80000001</v>
      </c>
      <c r="F30" s="13">
        <f t="shared" si="0"/>
        <v>17.681446608953845</v>
      </c>
      <c r="G30" s="12">
        <v>202188001.25999999</v>
      </c>
      <c r="H30" s="14">
        <f t="shared" si="3"/>
        <v>26513522.540000021</v>
      </c>
      <c r="I30" s="14">
        <f t="shared" si="4"/>
        <v>113.11330166714761</v>
      </c>
    </row>
    <row r="31" spans="1:17" x14ac:dyDescent="0.25">
      <c r="A31" s="17">
        <v>7</v>
      </c>
      <c r="B31" s="17">
        <v>2</v>
      </c>
      <c r="C31" s="5" t="s">
        <v>20</v>
      </c>
      <c r="D31" s="12">
        <v>2341488731.3899999</v>
      </c>
      <c r="E31" s="12">
        <v>377423084.99000001</v>
      </c>
      <c r="F31" s="13">
        <f t="shared" si="0"/>
        <v>16.118936637629975</v>
      </c>
      <c r="G31" s="12">
        <v>337482661.43000001</v>
      </c>
      <c r="H31" s="14">
        <f t="shared" si="3"/>
        <v>39940423.560000002</v>
      </c>
      <c r="I31" s="14">
        <f t="shared" si="4"/>
        <v>111.83480756930216</v>
      </c>
    </row>
    <row r="32" spans="1:17" x14ac:dyDescent="0.25">
      <c r="A32" s="17">
        <v>7</v>
      </c>
      <c r="B32" s="17">
        <v>3</v>
      </c>
      <c r="C32" s="5" t="s">
        <v>21</v>
      </c>
      <c r="D32" s="12">
        <v>179021867.66999999</v>
      </c>
      <c r="E32" s="12">
        <v>37556193.18</v>
      </c>
      <c r="F32" s="13">
        <f t="shared" si="0"/>
        <v>20.978550647918176</v>
      </c>
      <c r="G32" s="12">
        <v>29625489.93</v>
      </c>
      <c r="H32" s="14">
        <f t="shared" si="3"/>
        <v>7930703.25</v>
      </c>
      <c r="I32" s="14">
        <f t="shared" si="4"/>
        <v>126.76986361656432</v>
      </c>
    </row>
    <row r="33" spans="1:9" x14ac:dyDescent="0.25">
      <c r="A33" s="17">
        <v>7</v>
      </c>
      <c r="B33" s="17">
        <v>7</v>
      </c>
      <c r="C33" s="5" t="s">
        <v>22</v>
      </c>
      <c r="D33" s="12">
        <v>7577038.1399999997</v>
      </c>
      <c r="E33" s="12">
        <v>3876256.75</v>
      </c>
      <c r="F33" s="13">
        <f t="shared" si="0"/>
        <v>51.157941643936347</v>
      </c>
      <c r="G33" s="12">
        <v>1324610.7</v>
      </c>
      <c r="H33" s="14">
        <f t="shared" si="3"/>
        <v>2551646.0499999998</v>
      </c>
      <c r="I33" s="14">
        <f t="shared" si="4"/>
        <v>292.63365832693336</v>
      </c>
    </row>
    <row r="34" spans="1:9" x14ac:dyDescent="0.25">
      <c r="A34" s="17">
        <v>7</v>
      </c>
      <c r="B34" s="17">
        <v>9</v>
      </c>
      <c r="C34" s="5" t="s">
        <v>23</v>
      </c>
      <c r="D34" s="12">
        <v>72914820.700000003</v>
      </c>
      <c r="E34" s="12">
        <v>8554516.1400000006</v>
      </c>
      <c r="F34" s="13">
        <f t="shared" si="0"/>
        <v>11.732204862981991</v>
      </c>
      <c r="G34" s="12">
        <v>8562965.4000000004</v>
      </c>
      <c r="H34" s="14">
        <f t="shared" si="3"/>
        <v>-8449.2599999997765</v>
      </c>
      <c r="I34" s="14">
        <f t="shared" si="4"/>
        <v>99.901327874103046</v>
      </c>
    </row>
    <row r="35" spans="1:9" x14ac:dyDescent="0.25">
      <c r="A35" s="18">
        <v>8</v>
      </c>
      <c r="B35" s="18">
        <v>0</v>
      </c>
      <c r="C35" s="6" t="s">
        <v>24</v>
      </c>
      <c r="D35" s="9">
        <v>233569100.25</v>
      </c>
      <c r="E35" s="9">
        <v>37348228.049999997</v>
      </c>
      <c r="F35" s="10">
        <f t="shared" si="0"/>
        <v>15.990226451197708</v>
      </c>
      <c r="G35" s="9">
        <v>30001592.09</v>
      </c>
      <c r="H35" s="11">
        <f t="shared" si="3"/>
        <v>7346635.9599999972</v>
      </c>
      <c r="I35" s="11">
        <f t="shared" si="4"/>
        <v>124.48748699056122</v>
      </c>
    </row>
    <row r="36" spans="1:9" x14ac:dyDescent="0.25">
      <c r="A36" s="17">
        <v>8</v>
      </c>
      <c r="B36" s="17">
        <v>1</v>
      </c>
      <c r="C36" s="5" t="s">
        <v>25</v>
      </c>
      <c r="D36" s="12">
        <v>219162516.08000001</v>
      </c>
      <c r="E36" s="12">
        <v>35631143.899999999</v>
      </c>
      <c r="F36" s="13">
        <f t="shared" si="0"/>
        <v>16.257864044138689</v>
      </c>
      <c r="G36" s="12">
        <v>27867373.800000001</v>
      </c>
      <c r="H36" s="14">
        <f t="shared" si="3"/>
        <v>7763770.0999999978</v>
      </c>
      <c r="I36" s="14">
        <f t="shared" si="4"/>
        <v>127.85971206228265</v>
      </c>
    </row>
    <row r="37" spans="1:9" ht="31.5" x14ac:dyDescent="0.25">
      <c r="A37" s="17">
        <v>8</v>
      </c>
      <c r="B37" s="17">
        <v>4</v>
      </c>
      <c r="C37" s="5" t="s">
        <v>26</v>
      </c>
      <c r="D37" s="12">
        <v>14406584.17</v>
      </c>
      <c r="E37" s="12">
        <v>1717084.15</v>
      </c>
      <c r="F37" s="13">
        <f t="shared" si="0"/>
        <v>11.918745829949223</v>
      </c>
      <c r="G37" s="12">
        <v>2134218.29</v>
      </c>
      <c r="H37" s="14">
        <f t="shared" si="3"/>
        <v>-417134.14000000013</v>
      </c>
      <c r="I37" s="14">
        <f t="shared" si="4"/>
        <v>80.454944934428426</v>
      </c>
    </row>
    <row r="38" spans="1:9" hidden="1" x14ac:dyDescent="0.25">
      <c r="A38" s="18">
        <v>9</v>
      </c>
      <c r="B38" s="18">
        <v>0</v>
      </c>
      <c r="C38" s="6" t="s">
        <v>27</v>
      </c>
      <c r="D38" s="9"/>
      <c r="E38" s="9"/>
      <c r="F38" s="10" t="e">
        <f t="shared" si="0"/>
        <v>#DIV/0!</v>
      </c>
      <c r="G38" s="9"/>
      <c r="H38" s="11">
        <f t="shared" si="3"/>
        <v>0</v>
      </c>
      <c r="I38" s="11"/>
    </row>
    <row r="39" spans="1:9" hidden="1" x14ac:dyDescent="0.25">
      <c r="A39" s="17">
        <v>9</v>
      </c>
      <c r="B39" s="17">
        <v>1</v>
      </c>
      <c r="C39" s="27" t="s">
        <v>28</v>
      </c>
      <c r="D39" s="25">
        <v>0</v>
      </c>
      <c r="E39" s="25">
        <v>0</v>
      </c>
      <c r="F39" s="29" t="e">
        <f t="shared" si="0"/>
        <v>#DIV/0!</v>
      </c>
      <c r="G39" s="25">
        <v>0</v>
      </c>
      <c r="H39" s="30">
        <f t="shared" si="3"/>
        <v>0</v>
      </c>
      <c r="I39" s="30"/>
    </row>
    <row r="40" spans="1:9" x14ac:dyDescent="0.25">
      <c r="A40" s="18">
        <v>10</v>
      </c>
      <c r="B40" s="18">
        <v>0</v>
      </c>
      <c r="C40" s="6" t="s">
        <v>29</v>
      </c>
      <c r="D40" s="9">
        <v>789446703.84000003</v>
      </c>
      <c r="E40" s="9">
        <v>231269254.09999999</v>
      </c>
      <c r="F40" s="10">
        <f t="shared" si="0"/>
        <v>29.295106683588379</v>
      </c>
      <c r="G40" s="9">
        <v>209650520.77000001</v>
      </c>
      <c r="H40" s="11">
        <f t="shared" si="3"/>
        <v>21618733.329999983</v>
      </c>
      <c r="I40" s="11">
        <f t="shared" si="4"/>
        <v>110.31179567338978</v>
      </c>
    </row>
    <row r="41" spans="1:9" x14ac:dyDescent="0.25">
      <c r="A41" s="17">
        <v>10</v>
      </c>
      <c r="B41" s="17">
        <v>3</v>
      </c>
      <c r="C41" s="5" t="s">
        <v>30</v>
      </c>
      <c r="D41" s="12">
        <v>507650062.43000001</v>
      </c>
      <c r="E41" s="12">
        <v>169358979.03999999</v>
      </c>
      <c r="F41" s="13">
        <f t="shared" si="0"/>
        <v>33.361362791785915</v>
      </c>
      <c r="G41" s="12">
        <v>145242714.03999999</v>
      </c>
      <c r="H41" s="14">
        <f t="shared" si="3"/>
        <v>24116265</v>
      </c>
      <c r="I41" s="14">
        <f t="shared" si="4"/>
        <v>116.60411343825368</v>
      </c>
    </row>
    <row r="42" spans="1:9" x14ac:dyDescent="0.25">
      <c r="A42" s="17">
        <v>10</v>
      </c>
      <c r="B42" s="17">
        <v>4</v>
      </c>
      <c r="C42" s="5" t="s">
        <v>31</v>
      </c>
      <c r="D42" s="12">
        <v>232103149.00999999</v>
      </c>
      <c r="E42" s="12">
        <v>54711955.899999999</v>
      </c>
      <c r="F42" s="13">
        <f t="shared" si="0"/>
        <v>23.572259201723618</v>
      </c>
      <c r="G42" s="12">
        <v>57654324.490000002</v>
      </c>
      <c r="H42" s="14">
        <f t="shared" si="3"/>
        <v>-2942368.5900000036</v>
      </c>
      <c r="I42" s="14">
        <f t="shared" si="4"/>
        <v>94.89653444728097</v>
      </c>
    </row>
    <row r="43" spans="1:9" x14ac:dyDescent="0.25">
      <c r="A43" s="17">
        <v>10</v>
      </c>
      <c r="B43" s="17">
        <v>6</v>
      </c>
      <c r="C43" s="5" t="s">
        <v>32</v>
      </c>
      <c r="D43" s="12">
        <v>49693492.399999999</v>
      </c>
      <c r="E43" s="12">
        <v>7198319.1600000001</v>
      </c>
      <c r="F43" s="13">
        <f t="shared" si="0"/>
        <v>14.485436245974132</v>
      </c>
      <c r="G43" s="12">
        <v>6753482.2400000002</v>
      </c>
      <c r="H43" s="14">
        <f t="shared" si="3"/>
        <v>444836.91999999993</v>
      </c>
      <c r="I43" s="14">
        <f t="shared" si="4"/>
        <v>106.58677855647993</v>
      </c>
    </row>
    <row r="44" spans="1:9" x14ac:dyDescent="0.25">
      <c r="A44" s="18">
        <v>11</v>
      </c>
      <c r="B44" s="18">
        <v>0</v>
      </c>
      <c r="C44" s="6" t="s">
        <v>33</v>
      </c>
      <c r="D44" s="9">
        <v>62219907.700000003</v>
      </c>
      <c r="E44" s="9">
        <v>11750313.48</v>
      </c>
      <c r="F44" s="10">
        <f t="shared" si="0"/>
        <v>18.885134861747794</v>
      </c>
      <c r="G44" s="9">
        <v>10666214</v>
      </c>
      <c r="H44" s="11">
        <f t="shared" si="3"/>
        <v>1084099.4800000004</v>
      </c>
      <c r="I44" s="11">
        <f t="shared" si="4"/>
        <v>110.16386395397654</v>
      </c>
    </row>
    <row r="45" spans="1:9" x14ac:dyDescent="0.25">
      <c r="A45" s="17">
        <v>11</v>
      </c>
      <c r="B45" s="17">
        <v>2</v>
      </c>
      <c r="C45" s="5" t="s">
        <v>34</v>
      </c>
      <c r="D45" s="12">
        <v>12709443.08</v>
      </c>
      <c r="E45" s="12">
        <v>2472677.4</v>
      </c>
      <c r="F45" s="13">
        <f t="shared" si="0"/>
        <v>19.455434706585113</v>
      </c>
      <c r="G45" s="12">
        <v>1660335.9</v>
      </c>
      <c r="H45" s="14">
        <f t="shared" si="3"/>
        <v>812341.5</v>
      </c>
      <c r="I45" s="14">
        <f t="shared" si="4"/>
        <v>148.92633472540103</v>
      </c>
    </row>
    <row r="46" spans="1:9" x14ac:dyDescent="0.25">
      <c r="A46" s="17">
        <v>11</v>
      </c>
      <c r="B46" s="17">
        <v>3</v>
      </c>
      <c r="C46" s="5" t="s">
        <v>35</v>
      </c>
      <c r="D46" s="12">
        <v>44270943.219999999</v>
      </c>
      <c r="E46" s="12">
        <v>8413820.5500000007</v>
      </c>
      <c r="F46" s="13">
        <f t="shared" si="0"/>
        <v>19.005288656689256</v>
      </c>
      <c r="G46" s="12">
        <v>7883115.1600000001</v>
      </c>
      <c r="H46" s="14">
        <f t="shared" si="3"/>
        <v>530705.3900000006</v>
      </c>
      <c r="I46" s="14">
        <f t="shared" si="4"/>
        <v>106.7321785769777</v>
      </c>
    </row>
    <row r="47" spans="1:9" ht="31.5" x14ac:dyDescent="0.25">
      <c r="A47" s="17">
        <v>11</v>
      </c>
      <c r="B47" s="17">
        <v>5</v>
      </c>
      <c r="C47" s="5" t="s">
        <v>36</v>
      </c>
      <c r="D47" s="12">
        <v>5239521.4000000004</v>
      </c>
      <c r="E47" s="12">
        <v>863815.53</v>
      </c>
      <c r="F47" s="13">
        <f t="shared" si="0"/>
        <v>16.486535010621388</v>
      </c>
      <c r="G47" s="12">
        <v>1122762.94</v>
      </c>
      <c r="H47" s="14">
        <f t="shared" si="3"/>
        <v>-258947.40999999992</v>
      </c>
      <c r="I47" s="14">
        <f t="shared" si="4"/>
        <v>76.936590906714471</v>
      </c>
    </row>
    <row r="48" spans="1:9" x14ac:dyDescent="0.25">
      <c r="A48" s="18">
        <v>12</v>
      </c>
      <c r="B48" s="18">
        <v>0</v>
      </c>
      <c r="C48" s="6" t="s">
        <v>37</v>
      </c>
      <c r="D48" s="9">
        <v>14737718.210000001</v>
      </c>
      <c r="E48" s="9">
        <v>2963463.04</v>
      </c>
      <c r="F48" s="10">
        <f t="shared" si="0"/>
        <v>20.108018064758479</v>
      </c>
      <c r="G48" s="9">
        <v>2425440.16</v>
      </c>
      <c r="H48" s="11">
        <f t="shared" si="3"/>
        <v>538022.87999999989</v>
      </c>
      <c r="I48" s="11">
        <f t="shared" si="4"/>
        <v>122.18248418876678</v>
      </c>
    </row>
    <row r="49" spans="1:9" s="8" customFormat="1" x14ac:dyDescent="0.25">
      <c r="A49" s="17">
        <v>12</v>
      </c>
      <c r="B49" s="17">
        <v>1</v>
      </c>
      <c r="C49" s="28" t="s">
        <v>52</v>
      </c>
      <c r="D49" s="12">
        <v>7620932.3399999999</v>
      </c>
      <c r="E49" s="12">
        <v>1188902.48</v>
      </c>
      <c r="F49" s="13">
        <f t="shared" si="0"/>
        <v>15.600485963637356</v>
      </c>
      <c r="G49" s="12">
        <v>921816.98</v>
      </c>
      <c r="H49" s="14">
        <f t="shared" si="3"/>
        <v>267085.5</v>
      </c>
      <c r="I49" s="14" t="s">
        <v>53</v>
      </c>
    </row>
    <row r="50" spans="1:9" x14ac:dyDescent="0.25">
      <c r="A50" s="17">
        <v>12</v>
      </c>
      <c r="B50" s="17">
        <v>2</v>
      </c>
      <c r="C50" s="5" t="s">
        <v>38</v>
      </c>
      <c r="D50" s="12">
        <v>7116785.8700000001</v>
      </c>
      <c r="E50" s="12">
        <v>1774560.56</v>
      </c>
      <c r="F50" s="13">
        <f t="shared" si="0"/>
        <v>24.934859533718136</v>
      </c>
      <c r="G50" s="12">
        <v>1503623.18</v>
      </c>
      <c r="H50" s="14">
        <f t="shared" si="3"/>
        <v>270937.38000000012</v>
      </c>
      <c r="I50" s="14">
        <f t="shared" si="4"/>
        <v>118.01896802362413</v>
      </c>
    </row>
    <row r="51" spans="1:9" x14ac:dyDescent="0.25">
      <c r="A51" s="20"/>
      <c r="B51" s="20"/>
      <c r="C51" s="21" t="s">
        <v>39</v>
      </c>
      <c r="D51" s="22">
        <v>6544278130.7700005</v>
      </c>
      <c r="E51" s="22">
        <v>1173592949.6800001</v>
      </c>
      <c r="F51" s="23">
        <f t="shared" si="0"/>
        <v>17.933115405990772</v>
      </c>
      <c r="G51" s="22">
        <v>1035397917.6900001</v>
      </c>
      <c r="H51" s="24">
        <f t="shared" si="3"/>
        <v>138195031.99000001</v>
      </c>
      <c r="I51" s="24">
        <f t="shared" si="4"/>
        <v>113.34704557821757</v>
      </c>
    </row>
    <row r="53" spans="1:9" x14ac:dyDescent="0.25">
      <c r="D53" s="41"/>
      <c r="E53" s="41"/>
    </row>
    <row r="54" spans="1:9" x14ac:dyDescent="0.25">
      <c r="D54" s="41"/>
      <c r="E54" s="41"/>
    </row>
  </sheetData>
  <autoFilter ref="A6:I6" xr:uid="{00000000-0009-0000-0000-000000000000}"/>
  <mergeCells count="8">
    <mergeCell ref="A1:I2"/>
    <mergeCell ref="G5:G6"/>
    <mergeCell ref="H5:I5"/>
    <mergeCell ref="C5:C6"/>
    <mergeCell ref="D5:E5"/>
    <mergeCell ref="F5:F6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тыс. рублей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Тихоненко Елена Шамельевна</dc:creator>
  <cp:lastModifiedBy>SoNV</cp:lastModifiedBy>
  <cp:lastPrinted>2023-04-06T12:30:26Z</cp:lastPrinted>
  <dcterms:created xsi:type="dcterms:W3CDTF">2018-07-19T10:58:06Z</dcterms:created>
  <dcterms:modified xsi:type="dcterms:W3CDTF">2026-05-06T13:16:26Z</dcterms:modified>
</cp:coreProperties>
</file>