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iterate="1"/>
</workbook>
</file>

<file path=xl/calcChain.xml><?xml version="1.0" encoding="utf-8"?>
<calcChain xmlns="http://schemas.openxmlformats.org/spreadsheetml/2006/main">
  <c r="I7" i="1" l="1"/>
  <c r="I8" i="1"/>
  <c r="I9" i="1"/>
  <c r="I10" i="1"/>
  <c r="I14" i="1"/>
  <c r="I16" i="1"/>
  <c r="I17" i="1"/>
  <c r="I19" i="1"/>
  <c r="I22" i="1"/>
  <c r="I23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K7" i="1" l="1"/>
  <c r="K8" i="1"/>
  <c r="K10" i="1"/>
  <c r="K14" i="1"/>
  <c r="K16" i="1"/>
  <c r="K17" i="1"/>
  <c r="K19" i="1"/>
  <c r="K22" i="1"/>
  <c r="K23" i="1"/>
  <c r="K25" i="1"/>
  <c r="K26" i="1"/>
  <c r="K27" i="1"/>
  <c r="K28" i="1"/>
  <c r="K29" i="1"/>
  <c r="K30" i="1"/>
  <c r="K31" i="1"/>
  <c r="K32" i="1"/>
  <c r="K33" i="1"/>
  <c r="K34" i="1"/>
  <c r="K36" i="1"/>
  <c r="K37" i="1"/>
  <c r="K38" i="1"/>
  <c r="K6" i="1"/>
  <c r="J7" i="1"/>
  <c r="J8" i="1"/>
  <c r="J9" i="1"/>
  <c r="J10" i="1"/>
  <c r="J11" i="1"/>
  <c r="J13" i="1"/>
  <c r="J14" i="1"/>
  <c r="J15" i="1"/>
  <c r="J16" i="1"/>
  <c r="J17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6" i="1"/>
  <c r="I6" i="1"/>
  <c r="H6" i="1"/>
  <c r="C40" i="1" l="1"/>
  <c r="G40" i="1" l="1"/>
  <c r="F40" i="1"/>
  <c r="D40" i="1"/>
  <c r="E40" i="1" l="1"/>
  <c r="J40" i="1" l="1"/>
  <c r="K40" i="1"/>
  <c r="H40" i="1"/>
  <c r="I40" i="1"/>
</calcChain>
</file>

<file path=xl/sharedStrings.xml><?xml version="1.0" encoding="utf-8"?>
<sst xmlns="http://schemas.openxmlformats.org/spreadsheetml/2006/main" count="100" uniqueCount="82">
  <si>
    <t>РзПр</t>
  </si>
  <si>
    <t>Наименование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</si>
  <si>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</si>
  <si>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</si>
  <si>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</si>
  <si>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</si>
  <si>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</si>
  <si>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</si>
  <si>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</si>
  <si>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</si>
  <si>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Мобилизационная и вневойсковая подготовка</t>
  </si>
  <si>
    <t>Защита населения и территории от чрезвычайных ситуаций природного и техногенного характера, пожарная безопасность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</si>
  <si>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</si>
  <si>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</si>
  <si>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</si>
  <si>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Благоустройство</t>
  </si>
  <si>
    <t>Другие вопросы в области жилищно-коммунального хозяйства</t>
  </si>
  <si>
    <t>0505</t>
  </si>
  <si>
    <t>Дошкольное образование</t>
  </si>
  <si>
    <t>Общее образование</t>
  </si>
  <si>
    <t>Молодежная политика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</si>
  <si>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</si>
  <si>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</si>
  <si>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</si>
  <si>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</si>
  <si>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</si>
  <si>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</si>
  <si>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</t>
  </si>
  <si>
    <t>Массовый спорт</t>
  </si>
  <si>
    <t>Другие вопросы в области физической культуры и спорта</t>
  </si>
  <si>
    <t>Периодическая печать и издательства</t>
  </si>
  <si>
    <t>Дополнительное образование детей</t>
  </si>
  <si>
    <t>Условно утвержденные расходы</t>
  </si>
  <si>
    <t>Жилищное хозяйство</t>
  </si>
  <si>
    <t>Итого</t>
  </si>
  <si>
    <t>01 02</t>
  </si>
  <si>
    <t>01 03</t>
  </si>
  <si>
    <t>01 04</t>
  </si>
  <si>
    <t>01 05</t>
  </si>
  <si>
    <t>01 06</t>
  </si>
  <si>
    <t>01 07</t>
  </si>
  <si>
    <t>01 11</t>
  </si>
  <si>
    <t>01 13</t>
  </si>
  <si>
    <t>02 03</t>
  </si>
  <si>
    <t>03 10</t>
  </si>
  <si>
    <t>04 05</t>
  </si>
  <si>
    <t>04 09</t>
  </si>
  <si>
    <t>04 12</t>
  </si>
  <si>
    <t>05 01</t>
  </si>
  <si>
    <t>05 03</t>
  </si>
  <si>
    <t>07 01</t>
  </si>
  <si>
    <t>07 02</t>
  </si>
  <si>
    <t>07 03</t>
  </si>
  <si>
    <t>07 07</t>
  </si>
  <si>
    <t>07 09</t>
  </si>
  <si>
    <t>08 01</t>
  </si>
  <si>
    <t>08 04</t>
  </si>
  <si>
    <t>10 03</t>
  </si>
  <si>
    <t>10 04</t>
  </si>
  <si>
    <t>10 06</t>
  </si>
  <si>
    <t>11 01</t>
  </si>
  <si>
    <t>11 02</t>
  </si>
  <si>
    <t>11 05</t>
  </si>
  <si>
    <t>12 02</t>
  </si>
  <si>
    <t>(+,-)</t>
  </si>
  <si>
    <t>%</t>
  </si>
  <si>
    <t>-</t>
  </si>
  <si>
    <t xml:space="preserve">2021 г                     (отчетный)       </t>
  </si>
  <si>
    <t xml:space="preserve">01 08 </t>
  </si>
  <si>
    <t>Международные отношения и международное сотрудничество</t>
  </si>
  <si>
    <t>06 05</t>
  </si>
  <si>
    <t>Другие вопросы в области охраны окружающей среды</t>
  </si>
  <si>
    <t>2022 г.                                                                (ожид. испол.)</t>
  </si>
  <si>
    <t>2023 г.                (проект)</t>
  </si>
  <si>
    <t>2024    г.           (проект)</t>
  </si>
  <si>
    <t>2025 г.                (проект)</t>
  </si>
  <si>
    <t>Сведения о расходах бюджета Шпаковского муниципального округа по разделам и подразделам классификации расходов в сравнении с ожидаемым исполнением за текущий финансовый год и отчетом за отчетный финансовый год.</t>
  </si>
  <si>
    <t>Отклонение 2023 к 2021 году</t>
  </si>
  <si>
    <t>Отклонение 2023 к 2022 году</t>
  </si>
  <si>
    <t>04 06</t>
  </si>
  <si>
    <t>Водное хозяйство</t>
  </si>
  <si>
    <t>(тыс.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</si>
</sst>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\ _р_._-;\-* #,##0.00\ _р_._-;_-* &quot;-&quot;??\ 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Arial"/>
      <charset val="204"/>
    </font>
    <font>
      <sz val="11"/>
      <color theme="1"/>
      <name val="Times New Roman"/>
      <family val="1"/>
      <charset val="204"/>
    </font>
    <font>
      <sz val="8"/>
      <name val="Arial Cyr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5" fillId="0" borderId="0"/>
    <xf numFmtId="0" fontId="7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left" wrapText="1"/>
    </xf>
    <xf numFmtId="0" fontId="10" fillId="0" borderId="0" xfId="0" applyNumberFormat="1" applyFont="1" applyFill="1" applyBorder="1" applyAlignment="1" applyProtection="1">
      <protection hidden="1"/>
    </xf>
    <xf numFmtId="0" fontId="8" fillId="0" borderId="1" xfId="0" applyFont="1" applyBorder="1" applyAlignment="1">
      <alignment horizontal="center" vertical="center"/>
    </xf>
    <xf numFmtId="43" fontId="0" fillId="0" borderId="0" xfId="0" applyNumberFormat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1" fillId="0" borderId="0" xfId="0" applyNumberFormat="1" applyFont="1" applyFill="1" applyBorder="1" applyAlignment="1" applyProtection="1">
      <alignment horizontal="justify" vertical="top" wrapText="1"/>
    </xf>
    <xf numFmtId="4" fontId="10" fillId="0" borderId="1" xfId="3" applyNumberFormat="1" applyFont="1" applyFill="1" applyBorder="1" applyAlignment="1" applyProtection="1">
      <alignment horizontal="right" vertical="center"/>
      <protection hidden="1"/>
    </xf>
    <xf numFmtId="4" fontId="9" fillId="0" borderId="1" xfId="1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 vertical="center"/>
    </xf>
    <xf numFmtId="4" fontId="0" fillId="0" borderId="0" xfId="0" applyNumberForma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4" fontId="12" fillId="0" borderId="1" xfId="1" applyNumberFormat="1" applyFont="1" applyBorder="1" applyAlignment="1">
      <alignment horizontal="center" vertical="center" wrapText="1"/>
    </xf>
    <xf numFmtId="4" fontId="12" fillId="0" borderId="1" xfId="1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horizontal="center"/>
    </xf>
    <xf numFmtId="0" fontId="12" fillId="0" borderId="0" xfId="0" applyFont="1"/>
  </cellXfs>
  <cellStyles count="5">
    <cellStyle name="Обычный" xfId="0" builtinId="0"/>
    <cellStyle name="Обычный 2" xfId="3"/>
    <cellStyle name="Обычный 3" xfId="2"/>
    <cellStyle name="Обычный 4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2"/>
  <sheetViews>
    <sheetView tabSelected="1" topLeftCell="A16" workbookViewId="0">
      <selection activeCell="E42" sqref="E42"/>
    </sheetView>
  </sheetViews>
  <sheetFormatPr defaultRowHeight="15" x14ac:dyDescent="0.25"/>
  <cols>
    <col min="1" max="1" width="12" style="2" customWidth="1"/>
    <col min="2" max="2" width="77.5703125" style="5" customWidth="1"/>
    <col min="3" max="3" width="17.7109375" style="3" customWidth="1"/>
    <col min="4" max="4" width="17" style="3" customWidth="1"/>
    <col min="5" max="6" width="17.85546875" style="3" customWidth="1"/>
    <col min="7" max="7" width="17.28515625" style="3" customWidth="1"/>
    <col min="8" max="8" width="20" style="3" customWidth="1"/>
    <col min="9" max="9" width="14.85546875" customWidth="1"/>
    <col min="10" max="10" width="16.28515625" customWidth="1"/>
    <col min="11" max="11" width="16.140625" customWidth="1"/>
  </cols>
  <sheetData>
    <row r="2" spans="1:11" ht="52.5" customHeight="1" x14ac:dyDescent="0.3">
      <c r="A2" s="12" t="s">
        <v>76</v>
      </c>
      <c r="B2" s="12"/>
      <c r="C2" s="12"/>
      <c r="D2" s="12"/>
      <c r="E2" s="12"/>
      <c r="F2" s="12"/>
      <c r="G2" s="12"/>
    </row>
    <row r="3" spans="1:11" ht="20.25" x14ac:dyDescent="0.3">
      <c r="B3" s="6"/>
      <c r="C3" s="6"/>
      <c r="D3" s="6"/>
      <c r="E3" s="6"/>
      <c r="F3" s="6"/>
      <c r="K3" s="7" t="s">
        <v>81</v>
      </c>
    </row>
    <row r="4" spans="1:11" x14ac:dyDescent="0.25">
      <c r="A4" s="21" t="s">
        <v>0</v>
      </c>
      <c r="B4" s="21" t="s">
        <v>1</v>
      </c>
      <c r="C4" s="21" t="s">
        <v>67</v>
      </c>
      <c r="D4" s="21" t="s">
        <v>72</v>
      </c>
      <c r="E4" s="21" t="s">
        <v>73</v>
      </c>
      <c r="F4" s="21" t="s">
        <v>74</v>
      </c>
      <c r="G4" s="21" t="s">
        <v>75</v>
      </c>
      <c r="H4" s="13" t="s">
        <v>77</v>
      </c>
      <c r="I4" s="14"/>
      <c r="J4" s="13" t="s">
        <v>78</v>
      </c>
      <c r="K4" s="14"/>
    </row>
    <row r="5" spans="1:11" s="1" customFormat="1" ht="21.75" customHeight="1" x14ac:dyDescent="0.25">
      <c r="A5" s="22"/>
      <c r="B5" s="22"/>
      <c r="C5" s="22"/>
      <c r="D5" s="22"/>
      <c r="E5" s="22"/>
      <c r="F5" s="22"/>
      <c r="G5" s="22"/>
      <c r="H5" s="10" t="s">
        <v>64</v>
      </c>
      <c r="I5" s="10" t="s">
        <v>65</v>
      </c>
      <c r="J5" s="10" t="s">
        <v>64</v>
      </c>
      <c r="K5" s="10" t="s">
        <v>65</v>
      </c>
    </row>
    <row r="6" spans="1:11" ht="26.25" x14ac:dyDescent="0.25">
      <c r="A6" s="4" t="s">
        <v>35</v>
      </c>
      <c r="B6" s="8" t="s">
        <v>2</v>
      </c>
      <c r="C6" s="16">
        <v>2023.99</v>
      </c>
      <c r="D6" s="17">
        <v>2178.7800000000002</v>
      </c>
      <c r="E6" s="17">
        <v>2280.6</v>
      </c>
      <c r="F6" s="17">
        <v>2280.6</v>
      </c>
      <c r="G6" s="17">
        <v>2280.6</v>
      </c>
      <c r="H6" s="18">
        <f>E6-C6</f>
        <v>256.6099999999999</v>
      </c>
      <c r="I6" s="18">
        <f>E6/C6*100</f>
        <v>112.67842232422096</v>
      </c>
      <c r="J6" s="18">
        <f>E6-D6</f>
        <v>101.81999999999971</v>
      </c>
      <c r="K6" s="18">
        <f>E6/D6*100</f>
        <v>104.67325751108416</v>
      </c>
    </row>
    <row r="7" spans="1:11" ht="26.25" x14ac:dyDescent="0.25">
      <c r="A7" s="4" t="s">
        <v>36</v>
      </c>
      <c r="B7" s="8" t="s">
        <v>3</v>
      </c>
      <c r="C7" s="16">
        <v>7609.52</v>
      </c>
      <c r="D7" s="17">
        <v>6135.72</v>
      </c>
      <c r="E7" s="17">
        <v>5850.5</v>
      </c>
      <c r="F7" s="17">
        <v>5850.5</v>
      </c>
      <c r="G7" s="17">
        <v>5850.5</v>
      </c>
      <c r="H7" s="18">
        <f t="shared" ref="H7:H39" si="0">E7-C7</f>
        <v>-1759.0200000000004</v>
      </c>
      <c r="I7" s="18">
        <f t="shared" ref="I7:I38" si="1">E7/C7*100</f>
        <v>76.883955886836489</v>
      </c>
      <c r="J7" s="18">
        <f t="shared" ref="J7:J40" si="2">E7-D7</f>
        <v>-285.22000000000025</v>
      </c>
      <c r="K7" s="18">
        <f t="shared" ref="K7:K40" si="3">E7/D7*100</f>
        <v>95.351482792565506</v>
      </c>
    </row>
    <row r="8" spans="1:11" ht="26.25" x14ac:dyDescent="0.25">
      <c r="A8" s="4" t="s">
        <v>37</v>
      </c>
      <c r="B8" s="8" t="s">
        <v>4</v>
      </c>
      <c r="C8" s="16">
        <v>82289.09</v>
      </c>
      <c r="D8" s="17">
        <v>83846.97</v>
      </c>
      <c r="E8" s="17">
        <v>77171.45</v>
      </c>
      <c r="F8" s="17">
        <v>77171.45</v>
      </c>
      <c r="G8" s="17">
        <v>77171.45</v>
      </c>
      <c r="H8" s="18">
        <f t="shared" si="0"/>
        <v>-5117.6399999999994</v>
      </c>
      <c r="I8" s="18">
        <f t="shared" si="1"/>
        <v>93.780900967552313</v>
      </c>
      <c r="J8" s="18">
        <f t="shared" si="2"/>
        <v>-6675.5200000000041</v>
      </c>
      <c r="K8" s="18">
        <f t="shared" si="3"/>
        <v>92.038448139509384</v>
      </c>
    </row>
    <row r="9" spans="1:11" ht="15.75" x14ac:dyDescent="0.25">
      <c r="A9" s="4" t="s">
        <v>38</v>
      </c>
      <c r="B9" s="8" t="s">
        <v>5</v>
      </c>
      <c r="C9" s="16">
        <v>1.59</v>
      </c>
      <c r="D9" s="17">
        <v>154.15</v>
      </c>
      <c r="E9" s="17">
        <v>8.36</v>
      </c>
      <c r="F9" s="17">
        <v>8.76</v>
      </c>
      <c r="G9" s="17">
        <v>7.84</v>
      </c>
      <c r="H9" s="18">
        <f t="shared" si="0"/>
        <v>6.77</v>
      </c>
      <c r="I9" s="18">
        <f t="shared" si="1"/>
        <v>525.78616352201254</v>
      </c>
      <c r="J9" s="18">
        <f t="shared" si="2"/>
        <v>-145.79000000000002</v>
      </c>
      <c r="K9" s="18" t="s">
        <v>66</v>
      </c>
    </row>
    <row r="10" spans="1:11" ht="26.25" x14ac:dyDescent="0.25">
      <c r="A10" s="4" t="s">
        <v>39</v>
      </c>
      <c r="B10" s="8" t="s">
        <v>6</v>
      </c>
      <c r="C10" s="16">
        <v>24662.79</v>
      </c>
      <c r="D10" s="17">
        <v>26976.33</v>
      </c>
      <c r="E10" s="17">
        <v>26214.91</v>
      </c>
      <c r="F10" s="17">
        <v>25714.91</v>
      </c>
      <c r="G10" s="17">
        <v>25714.91</v>
      </c>
      <c r="H10" s="18">
        <f t="shared" si="0"/>
        <v>1552.119999999999</v>
      </c>
      <c r="I10" s="18">
        <f t="shared" si="1"/>
        <v>106.29336745761529</v>
      </c>
      <c r="J10" s="18">
        <f t="shared" si="2"/>
        <v>-761.42000000000189</v>
      </c>
      <c r="K10" s="18">
        <f t="shared" si="3"/>
        <v>97.177451491733663</v>
      </c>
    </row>
    <row r="11" spans="1:11" ht="15.75" x14ac:dyDescent="0.25">
      <c r="A11" s="4" t="s">
        <v>40</v>
      </c>
      <c r="B11" s="8" t="s">
        <v>7</v>
      </c>
      <c r="C11" s="16">
        <v>0</v>
      </c>
      <c r="D11" s="17">
        <v>0</v>
      </c>
      <c r="E11" s="17">
        <v>0</v>
      </c>
      <c r="F11" s="17">
        <v>0</v>
      </c>
      <c r="G11" s="17">
        <v>0</v>
      </c>
      <c r="H11" s="18">
        <f t="shared" si="0"/>
        <v>0</v>
      </c>
      <c r="I11" s="18" t="s">
        <v>66</v>
      </c>
      <c r="J11" s="18">
        <f t="shared" si="2"/>
        <v>0</v>
      </c>
      <c r="K11" s="18" t="s">
        <v>66</v>
      </c>
    </row>
    <row r="12" spans="1:11" ht="15.75" x14ac:dyDescent="0.25">
      <c r="A12" s="4" t="s">
        <v>68</v>
      </c>
      <c r="B12" s="8" t="s">
        <v>69</v>
      </c>
      <c r="C12" s="16">
        <v>0</v>
      </c>
      <c r="D12" s="17">
        <v>58286.73</v>
      </c>
      <c r="E12" s="17"/>
      <c r="F12" s="17"/>
      <c r="G12" s="17"/>
      <c r="H12" s="18">
        <f t="shared" si="0"/>
        <v>0</v>
      </c>
      <c r="I12" s="18" t="s">
        <v>66</v>
      </c>
      <c r="J12" s="18"/>
      <c r="K12" s="18"/>
    </row>
    <row r="13" spans="1:11" ht="15.75" x14ac:dyDescent="0.25">
      <c r="A13" s="4" t="s">
        <v>41</v>
      </c>
      <c r="B13" s="8" t="s">
        <v>8</v>
      </c>
      <c r="C13" s="19">
        <v>0</v>
      </c>
      <c r="D13" s="17">
        <v>3500</v>
      </c>
      <c r="E13" s="17">
        <v>3500</v>
      </c>
      <c r="F13" s="17">
        <v>3500</v>
      </c>
      <c r="G13" s="17">
        <v>3500</v>
      </c>
      <c r="H13" s="18">
        <f t="shared" si="0"/>
        <v>3500</v>
      </c>
      <c r="I13" s="18" t="s">
        <v>66</v>
      </c>
      <c r="J13" s="18">
        <f t="shared" si="2"/>
        <v>0</v>
      </c>
      <c r="K13" s="18" t="s">
        <v>66</v>
      </c>
    </row>
    <row r="14" spans="1:11" ht="15.75" x14ac:dyDescent="0.25">
      <c r="A14" s="4" t="s">
        <v>42</v>
      </c>
      <c r="B14" s="8" t="s">
        <v>9</v>
      </c>
      <c r="C14" s="16">
        <v>217522.45</v>
      </c>
      <c r="D14" s="17">
        <v>229974</v>
      </c>
      <c r="E14" s="17">
        <v>234569.66</v>
      </c>
      <c r="F14" s="17">
        <v>223649.56</v>
      </c>
      <c r="G14" s="17">
        <v>223682.75</v>
      </c>
      <c r="H14" s="18">
        <f t="shared" si="0"/>
        <v>17047.209999999992</v>
      </c>
      <c r="I14" s="18">
        <f t="shared" si="1"/>
        <v>107.83698877977881</v>
      </c>
      <c r="J14" s="18">
        <f t="shared" si="2"/>
        <v>4595.6600000000035</v>
      </c>
      <c r="K14" s="18">
        <f t="shared" si="3"/>
        <v>101.99833894266308</v>
      </c>
    </row>
    <row r="15" spans="1:11" ht="15.75" x14ac:dyDescent="0.25">
      <c r="A15" s="4" t="s">
        <v>43</v>
      </c>
      <c r="B15" s="8" t="s">
        <v>10</v>
      </c>
      <c r="C15" s="16">
        <v>0</v>
      </c>
      <c r="D15" s="17">
        <v>7356.53</v>
      </c>
      <c r="E15" s="17">
        <v>3279.18</v>
      </c>
      <c r="F15" s="17">
        <v>3421.6</v>
      </c>
      <c r="G15" s="17">
        <v>3538.05</v>
      </c>
      <c r="H15" s="18">
        <f t="shared" si="0"/>
        <v>3279.18</v>
      </c>
      <c r="I15" s="18" t="s">
        <v>66</v>
      </c>
      <c r="J15" s="18">
        <f t="shared" si="2"/>
        <v>-4077.35</v>
      </c>
      <c r="K15" s="18" t="s">
        <v>66</v>
      </c>
    </row>
    <row r="16" spans="1:11" ht="26.25" x14ac:dyDescent="0.25">
      <c r="A16" s="4" t="s">
        <v>44</v>
      </c>
      <c r="B16" s="8" t="s">
        <v>11</v>
      </c>
      <c r="C16" s="16">
        <v>10744.17</v>
      </c>
      <c r="D16" s="17">
        <v>15348.66</v>
      </c>
      <c r="E16" s="17">
        <v>17377.66</v>
      </c>
      <c r="F16" s="17">
        <v>16156.51</v>
      </c>
      <c r="G16" s="17">
        <v>16156.51</v>
      </c>
      <c r="H16" s="18">
        <f t="shared" si="0"/>
        <v>6633.49</v>
      </c>
      <c r="I16" s="18">
        <f t="shared" si="1"/>
        <v>161.74036710141405</v>
      </c>
      <c r="J16" s="18">
        <f t="shared" si="2"/>
        <v>2029</v>
      </c>
      <c r="K16" s="18">
        <f t="shared" si="3"/>
        <v>113.21939504816707</v>
      </c>
    </row>
    <row r="17" spans="1:11" ht="15.75" x14ac:dyDescent="0.25">
      <c r="A17" s="4" t="s">
        <v>45</v>
      </c>
      <c r="B17" s="8" t="s">
        <v>12</v>
      </c>
      <c r="C17" s="16">
        <v>4241.47</v>
      </c>
      <c r="D17" s="17">
        <v>1157.04</v>
      </c>
      <c r="E17" s="17">
        <v>1083.4100000000001</v>
      </c>
      <c r="F17" s="17">
        <v>1083.42</v>
      </c>
      <c r="G17" s="17">
        <v>1083.42</v>
      </c>
      <c r="H17" s="18">
        <f t="shared" si="0"/>
        <v>-3158.0600000000004</v>
      </c>
      <c r="I17" s="18">
        <f t="shared" si="1"/>
        <v>25.543266839091167</v>
      </c>
      <c r="J17" s="18">
        <f t="shared" si="2"/>
        <v>-73.629999999999882</v>
      </c>
      <c r="K17" s="18">
        <f t="shared" si="3"/>
        <v>93.636347922284457</v>
      </c>
    </row>
    <row r="18" spans="1:11" ht="15.75" x14ac:dyDescent="0.25">
      <c r="A18" s="4" t="s">
        <v>79</v>
      </c>
      <c r="B18" s="15" t="s">
        <v>80</v>
      </c>
      <c r="C18" s="16">
        <v>0</v>
      </c>
      <c r="D18" s="17">
        <v>0</v>
      </c>
      <c r="E18" s="17">
        <v>11281.25</v>
      </c>
      <c r="F18" s="17">
        <v>18499.2</v>
      </c>
      <c r="G18" s="17">
        <v>0</v>
      </c>
      <c r="H18" s="18">
        <f t="shared" si="0"/>
        <v>11281.25</v>
      </c>
      <c r="I18" s="18" t="s">
        <v>66</v>
      </c>
      <c r="J18" s="18"/>
      <c r="K18" s="18"/>
    </row>
    <row r="19" spans="1:11" ht="15.75" x14ac:dyDescent="0.25">
      <c r="A19" s="4" t="s">
        <v>46</v>
      </c>
      <c r="B19" s="8" t="s">
        <v>13</v>
      </c>
      <c r="C19" s="16">
        <v>546695.71</v>
      </c>
      <c r="D19" s="17">
        <v>567434.03</v>
      </c>
      <c r="E19" s="17">
        <v>349044.97</v>
      </c>
      <c r="F19" s="17">
        <v>162963.74</v>
      </c>
      <c r="G19" s="17">
        <v>162963.74</v>
      </c>
      <c r="H19" s="18">
        <f t="shared" si="0"/>
        <v>-197650.74</v>
      </c>
      <c r="I19" s="18">
        <f t="shared" si="1"/>
        <v>63.846297604932737</v>
      </c>
      <c r="J19" s="18">
        <f t="shared" si="2"/>
        <v>-218389.06000000006</v>
      </c>
      <c r="K19" s="18">
        <f t="shared" si="3"/>
        <v>61.512872254066252</v>
      </c>
    </row>
    <row r="20" spans="1:11" ht="15.75" x14ac:dyDescent="0.25">
      <c r="A20" s="4" t="s">
        <v>47</v>
      </c>
      <c r="B20" s="8" t="s">
        <v>14</v>
      </c>
      <c r="C20" s="16">
        <v>0</v>
      </c>
      <c r="D20" s="17">
        <v>1720.95</v>
      </c>
      <c r="E20" s="17">
        <v>0</v>
      </c>
      <c r="F20" s="17">
        <v>0</v>
      </c>
      <c r="G20" s="17">
        <v>0</v>
      </c>
      <c r="H20" s="18">
        <f t="shared" si="0"/>
        <v>0</v>
      </c>
      <c r="I20" s="18" t="s">
        <v>66</v>
      </c>
      <c r="J20" s="18">
        <f t="shared" si="2"/>
        <v>-1720.95</v>
      </c>
      <c r="K20" s="18" t="s">
        <v>66</v>
      </c>
    </row>
    <row r="21" spans="1:11" ht="15.75" x14ac:dyDescent="0.25">
      <c r="A21" s="4" t="s">
        <v>48</v>
      </c>
      <c r="B21" s="8" t="s">
        <v>33</v>
      </c>
      <c r="C21" s="16">
        <v>0</v>
      </c>
      <c r="D21" s="17">
        <v>15130.11</v>
      </c>
      <c r="E21" s="17">
        <v>0</v>
      </c>
      <c r="F21" s="17">
        <v>0</v>
      </c>
      <c r="G21" s="17">
        <v>0</v>
      </c>
      <c r="H21" s="18">
        <f t="shared" si="0"/>
        <v>0</v>
      </c>
      <c r="I21" s="18" t="s">
        <v>66</v>
      </c>
      <c r="J21" s="18">
        <f t="shared" si="2"/>
        <v>-15130.11</v>
      </c>
      <c r="K21" s="18" t="s">
        <v>66</v>
      </c>
    </row>
    <row r="22" spans="1:11" ht="15.75" x14ac:dyDescent="0.25">
      <c r="A22" s="4" t="s">
        <v>49</v>
      </c>
      <c r="B22" s="8" t="s">
        <v>15</v>
      </c>
      <c r="C22" s="16">
        <v>143422.34</v>
      </c>
      <c r="D22" s="17">
        <v>224254.05</v>
      </c>
      <c r="E22" s="17">
        <v>107524.66</v>
      </c>
      <c r="F22" s="17">
        <v>104030.81</v>
      </c>
      <c r="G22" s="17">
        <v>104030.81</v>
      </c>
      <c r="H22" s="18">
        <f t="shared" si="0"/>
        <v>-35897.679999999993</v>
      </c>
      <c r="I22" s="18">
        <f t="shared" si="1"/>
        <v>74.970649621251468</v>
      </c>
      <c r="J22" s="18">
        <f t="shared" si="2"/>
        <v>-116729.38999999998</v>
      </c>
      <c r="K22" s="18">
        <f t="shared" si="3"/>
        <v>47.947700387127909</v>
      </c>
    </row>
    <row r="23" spans="1:11" ht="15.75" x14ac:dyDescent="0.25">
      <c r="A23" s="4" t="s">
        <v>17</v>
      </c>
      <c r="B23" s="8" t="s">
        <v>16</v>
      </c>
      <c r="C23" s="16">
        <v>1920.56</v>
      </c>
      <c r="D23" s="17">
        <v>2000</v>
      </c>
      <c r="E23" s="17">
        <v>2000</v>
      </c>
      <c r="F23" s="17">
        <v>2000</v>
      </c>
      <c r="G23" s="17">
        <v>2000</v>
      </c>
      <c r="H23" s="18">
        <f t="shared" si="0"/>
        <v>79.440000000000055</v>
      </c>
      <c r="I23" s="18">
        <f t="shared" si="1"/>
        <v>104.13629358103887</v>
      </c>
      <c r="J23" s="18">
        <f t="shared" si="2"/>
        <v>0</v>
      </c>
      <c r="K23" s="18">
        <f t="shared" si="3"/>
        <v>100</v>
      </c>
    </row>
    <row r="24" spans="1:11" ht="15.75" x14ac:dyDescent="0.25">
      <c r="A24" s="4" t="s">
        <v>70</v>
      </c>
      <c r="B24" s="8" t="s">
        <v>71</v>
      </c>
      <c r="C24" s="16">
        <v>0</v>
      </c>
      <c r="D24" s="17">
        <v>2817.21</v>
      </c>
      <c r="E24" s="17">
        <v>0</v>
      </c>
      <c r="F24" s="17">
        <v>0</v>
      </c>
      <c r="G24" s="17">
        <v>0</v>
      </c>
      <c r="H24" s="18">
        <f t="shared" si="0"/>
        <v>0</v>
      </c>
      <c r="I24" s="18" t="s">
        <v>66</v>
      </c>
      <c r="J24" s="18"/>
      <c r="K24" s="18"/>
    </row>
    <row r="25" spans="1:11" ht="15.75" x14ac:dyDescent="0.25">
      <c r="A25" s="4" t="s">
        <v>50</v>
      </c>
      <c r="B25" s="8" t="s">
        <v>18</v>
      </c>
      <c r="C25" s="16">
        <v>673308.31</v>
      </c>
      <c r="D25" s="17">
        <v>784168.69</v>
      </c>
      <c r="E25" s="17">
        <v>659218.82999999996</v>
      </c>
      <c r="F25" s="17">
        <v>631653.82999999996</v>
      </c>
      <c r="G25" s="17">
        <v>631809.55000000005</v>
      </c>
      <c r="H25" s="18">
        <f t="shared" si="0"/>
        <v>-14089.480000000098</v>
      </c>
      <c r="I25" s="18">
        <f t="shared" si="1"/>
        <v>97.907425203173261</v>
      </c>
      <c r="J25" s="18">
        <f t="shared" si="2"/>
        <v>-124949.85999999999</v>
      </c>
      <c r="K25" s="18">
        <f t="shared" si="3"/>
        <v>84.065946320810141</v>
      </c>
    </row>
    <row r="26" spans="1:11" ht="15.75" x14ac:dyDescent="0.25">
      <c r="A26" s="4" t="s">
        <v>51</v>
      </c>
      <c r="B26" s="8" t="s">
        <v>19</v>
      </c>
      <c r="C26" s="16">
        <v>1255310.02</v>
      </c>
      <c r="D26" s="17">
        <v>1741620.53</v>
      </c>
      <c r="E26" s="17">
        <v>1336584.6399999999</v>
      </c>
      <c r="F26" s="17">
        <v>2180869.73</v>
      </c>
      <c r="G26" s="17">
        <v>1203904.75</v>
      </c>
      <c r="H26" s="18">
        <f t="shared" si="0"/>
        <v>81274.619999999879</v>
      </c>
      <c r="I26" s="18">
        <f t="shared" si="1"/>
        <v>106.47446596498926</v>
      </c>
      <c r="J26" s="18">
        <f t="shared" si="2"/>
        <v>-405035.89000000013</v>
      </c>
      <c r="K26" s="18">
        <f t="shared" si="3"/>
        <v>76.743734756043551</v>
      </c>
    </row>
    <row r="27" spans="1:11" ht="15.75" x14ac:dyDescent="0.25">
      <c r="A27" s="4" t="s">
        <v>52</v>
      </c>
      <c r="B27" s="8" t="s">
        <v>31</v>
      </c>
      <c r="C27" s="16">
        <v>89748.81</v>
      </c>
      <c r="D27" s="17">
        <v>111500</v>
      </c>
      <c r="E27" s="17">
        <v>109436.98</v>
      </c>
      <c r="F27" s="17">
        <v>108431.45</v>
      </c>
      <c r="G27" s="17">
        <v>108442.77</v>
      </c>
      <c r="H27" s="18">
        <f t="shared" si="0"/>
        <v>19688.169999999998</v>
      </c>
      <c r="I27" s="18">
        <f t="shared" si="1"/>
        <v>121.93697052919141</v>
      </c>
      <c r="J27" s="18">
        <f t="shared" si="2"/>
        <v>-2063.0200000000041</v>
      </c>
      <c r="K27" s="18">
        <f t="shared" si="3"/>
        <v>98.149757847533621</v>
      </c>
    </row>
    <row r="28" spans="1:11" ht="15.75" x14ac:dyDescent="0.25">
      <c r="A28" s="4" t="s">
        <v>53</v>
      </c>
      <c r="B28" s="8" t="s">
        <v>20</v>
      </c>
      <c r="C28" s="16">
        <v>17474.509999999998</v>
      </c>
      <c r="D28" s="17">
        <v>21501.55</v>
      </c>
      <c r="E28" s="17">
        <v>4691.72</v>
      </c>
      <c r="F28" s="17">
        <v>4691.72</v>
      </c>
      <c r="G28" s="17">
        <v>4691.72</v>
      </c>
      <c r="H28" s="18">
        <f t="shared" si="0"/>
        <v>-12782.789999999997</v>
      </c>
      <c r="I28" s="18">
        <f t="shared" si="1"/>
        <v>26.848935964441928</v>
      </c>
      <c r="J28" s="18">
        <f t="shared" si="2"/>
        <v>-16809.829999999998</v>
      </c>
      <c r="K28" s="18">
        <f t="shared" si="3"/>
        <v>21.8203803911811</v>
      </c>
    </row>
    <row r="29" spans="1:11" ht="15.75" x14ac:dyDescent="0.25">
      <c r="A29" s="4" t="s">
        <v>54</v>
      </c>
      <c r="B29" s="8" t="s">
        <v>21</v>
      </c>
      <c r="C29" s="16">
        <v>36492.300000000003</v>
      </c>
      <c r="D29" s="17">
        <v>39597.036999999997</v>
      </c>
      <c r="E29" s="17">
        <v>49520.37</v>
      </c>
      <c r="F29" s="17">
        <v>49519.37</v>
      </c>
      <c r="G29" s="17">
        <v>49519.37</v>
      </c>
      <c r="H29" s="18">
        <f t="shared" si="0"/>
        <v>13028.07</v>
      </c>
      <c r="I29" s="18">
        <f t="shared" si="1"/>
        <v>135.70087388298353</v>
      </c>
      <c r="J29" s="18">
        <f t="shared" si="2"/>
        <v>9923.333000000006</v>
      </c>
      <c r="K29" s="18">
        <f t="shared" si="3"/>
        <v>125.06079684699642</v>
      </c>
    </row>
    <row r="30" spans="1:11" ht="15.75" x14ac:dyDescent="0.25">
      <c r="A30" s="4" t="s">
        <v>55</v>
      </c>
      <c r="B30" s="8" t="s">
        <v>22</v>
      </c>
      <c r="C30" s="16">
        <v>110345.37</v>
      </c>
      <c r="D30" s="17">
        <v>147268.28</v>
      </c>
      <c r="E30" s="17">
        <v>109702.54</v>
      </c>
      <c r="F30" s="17">
        <v>109764.27</v>
      </c>
      <c r="G30" s="17">
        <v>109828.46</v>
      </c>
      <c r="H30" s="18">
        <f t="shared" si="0"/>
        <v>-642.83000000000175</v>
      </c>
      <c r="I30" s="18">
        <f t="shared" si="1"/>
        <v>99.417438176155457</v>
      </c>
      <c r="J30" s="18">
        <f t="shared" si="2"/>
        <v>-37565.740000000005</v>
      </c>
      <c r="K30" s="18">
        <f t="shared" si="3"/>
        <v>74.491628475595689</v>
      </c>
    </row>
    <row r="31" spans="1:11" ht="15.75" x14ac:dyDescent="0.25">
      <c r="A31" s="4" t="s">
        <v>56</v>
      </c>
      <c r="B31" s="8" t="s">
        <v>23</v>
      </c>
      <c r="C31" s="16">
        <v>10397.89</v>
      </c>
      <c r="D31" s="17">
        <v>12266.37</v>
      </c>
      <c r="E31" s="17">
        <v>9792.84</v>
      </c>
      <c r="F31" s="17">
        <v>9792.85</v>
      </c>
      <c r="G31" s="17">
        <v>9792.85</v>
      </c>
      <c r="H31" s="18">
        <f t="shared" si="0"/>
        <v>-605.04999999999927</v>
      </c>
      <c r="I31" s="18">
        <f t="shared" si="1"/>
        <v>94.181030959165753</v>
      </c>
      <c r="J31" s="18">
        <f t="shared" si="2"/>
        <v>-2473.5300000000007</v>
      </c>
      <c r="K31" s="18">
        <f t="shared" si="3"/>
        <v>79.834865571477138</v>
      </c>
    </row>
    <row r="32" spans="1:11" ht="15.75" x14ac:dyDescent="0.25">
      <c r="A32" s="4" t="s">
        <v>57</v>
      </c>
      <c r="B32" s="8" t="s">
        <v>24</v>
      </c>
      <c r="C32" s="16">
        <v>380758.93</v>
      </c>
      <c r="D32" s="17">
        <v>385637.77</v>
      </c>
      <c r="E32" s="17">
        <v>369911.32</v>
      </c>
      <c r="F32" s="17">
        <v>372364.05</v>
      </c>
      <c r="G32" s="17">
        <v>374011.35</v>
      </c>
      <c r="H32" s="18">
        <f t="shared" si="0"/>
        <v>-10847.609999999986</v>
      </c>
      <c r="I32" s="18">
        <f t="shared" si="1"/>
        <v>97.15105565613392</v>
      </c>
      <c r="J32" s="18">
        <f t="shared" si="2"/>
        <v>-15726.450000000012</v>
      </c>
      <c r="K32" s="18">
        <f t="shared" si="3"/>
        <v>95.921963245456993</v>
      </c>
    </row>
    <row r="33" spans="1:11" ht="15.75" x14ac:dyDescent="0.25">
      <c r="A33" s="4" t="s">
        <v>58</v>
      </c>
      <c r="B33" s="8" t="s">
        <v>25</v>
      </c>
      <c r="C33" s="16">
        <v>1161600.8500000001</v>
      </c>
      <c r="D33" s="17">
        <v>1256431.3799999999</v>
      </c>
      <c r="E33" s="17">
        <v>584313.18999999994</v>
      </c>
      <c r="F33" s="17">
        <v>334997.8</v>
      </c>
      <c r="G33" s="17">
        <v>298795.13</v>
      </c>
      <c r="H33" s="18">
        <f t="shared" si="0"/>
        <v>-577287.66000000015</v>
      </c>
      <c r="I33" s="18">
        <f t="shared" si="1"/>
        <v>50.302407233947868</v>
      </c>
      <c r="J33" s="18">
        <f t="shared" si="2"/>
        <v>-672118.19</v>
      </c>
      <c r="K33" s="18">
        <f t="shared" si="3"/>
        <v>46.505778134895039</v>
      </c>
    </row>
    <row r="34" spans="1:11" ht="15.75" x14ac:dyDescent="0.25">
      <c r="A34" s="4" t="s">
        <v>59</v>
      </c>
      <c r="B34" s="8" t="s">
        <v>26</v>
      </c>
      <c r="C34" s="16">
        <v>34961.910000000003</v>
      </c>
      <c r="D34" s="17">
        <v>38001.14</v>
      </c>
      <c r="E34" s="17">
        <v>34400.71</v>
      </c>
      <c r="F34" s="17">
        <v>35901.730000000003</v>
      </c>
      <c r="G34" s="17">
        <v>34403.29</v>
      </c>
      <c r="H34" s="18">
        <f t="shared" si="0"/>
        <v>-561.20000000000437</v>
      </c>
      <c r="I34" s="18">
        <f t="shared" si="1"/>
        <v>98.394824539048344</v>
      </c>
      <c r="J34" s="18">
        <f t="shared" si="2"/>
        <v>-3600.4300000000003</v>
      </c>
      <c r="K34" s="18">
        <f t="shared" si="3"/>
        <v>90.525468446472928</v>
      </c>
    </row>
    <row r="35" spans="1:11" ht="15.75" x14ac:dyDescent="0.25">
      <c r="A35" s="4" t="s">
        <v>60</v>
      </c>
      <c r="B35" s="8" t="s">
        <v>27</v>
      </c>
      <c r="C35" s="16">
        <v>3100</v>
      </c>
      <c r="D35" s="17">
        <v>0</v>
      </c>
      <c r="E35" s="17">
        <v>0</v>
      </c>
      <c r="F35" s="17">
        <v>0</v>
      </c>
      <c r="G35" s="17">
        <v>0</v>
      </c>
      <c r="H35" s="18">
        <f t="shared" si="0"/>
        <v>-3100</v>
      </c>
      <c r="I35" s="18">
        <f t="shared" si="1"/>
        <v>0</v>
      </c>
      <c r="J35" s="18">
        <f t="shared" si="2"/>
        <v>0</v>
      </c>
      <c r="K35" s="18" t="s">
        <v>66</v>
      </c>
    </row>
    <row r="36" spans="1:11" ht="15.75" x14ac:dyDescent="0.25">
      <c r="A36" s="4" t="s">
        <v>61</v>
      </c>
      <c r="B36" s="8" t="s">
        <v>28</v>
      </c>
      <c r="C36" s="16">
        <v>5299.05</v>
      </c>
      <c r="D36" s="17">
        <v>7822.0129999999999</v>
      </c>
      <c r="E36" s="17">
        <v>7692.17</v>
      </c>
      <c r="F36" s="17">
        <v>3056.8</v>
      </c>
      <c r="G36" s="17">
        <v>3056.8</v>
      </c>
      <c r="H36" s="18">
        <f t="shared" si="0"/>
        <v>2393.12</v>
      </c>
      <c r="I36" s="18">
        <f t="shared" si="1"/>
        <v>145.1613024976175</v>
      </c>
      <c r="J36" s="18">
        <f t="shared" si="2"/>
        <v>-129.84299999999985</v>
      </c>
      <c r="K36" s="18">
        <f t="shared" si="3"/>
        <v>98.340030884632895</v>
      </c>
    </row>
    <row r="37" spans="1:11" ht="15.75" x14ac:dyDescent="0.25">
      <c r="A37" s="4" t="s">
        <v>62</v>
      </c>
      <c r="B37" s="8" t="s">
        <v>29</v>
      </c>
      <c r="C37" s="16">
        <v>2463.86</v>
      </c>
      <c r="D37" s="17">
        <v>2954.4</v>
      </c>
      <c r="E37" s="17">
        <v>2953.88</v>
      </c>
      <c r="F37" s="17">
        <v>2953.88</v>
      </c>
      <c r="G37" s="17">
        <v>2953.88</v>
      </c>
      <c r="H37" s="18">
        <f t="shared" si="0"/>
        <v>490.02</v>
      </c>
      <c r="I37" s="18">
        <f t="shared" si="1"/>
        <v>119.88830534202431</v>
      </c>
      <c r="J37" s="18">
        <f t="shared" si="2"/>
        <v>-0.51999999999998181</v>
      </c>
      <c r="K37" s="18">
        <f t="shared" si="3"/>
        <v>99.982399133495804</v>
      </c>
    </row>
    <row r="38" spans="1:11" ht="15.75" x14ac:dyDescent="0.25">
      <c r="A38" s="4" t="s">
        <v>63</v>
      </c>
      <c r="B38" s="8" t="s">
        <v>30</v>
      </c>
      <c r="C38" s="16">
        <v>5028.5200000000004</v>
      </c>
      <c r="D38" s="17">
        <v>5230.8100000000004</v>
      </c>
      <c r="E38" s="17">
        <v>5429.28</v>
      </c>
      <c r="F38" s="17">
        <v>5429.28</v>
      </c>
      <c r="G38" s="17">
        <v>5429.28</v>
      </c>
      <c r="H38" s="18">
        <f t="shared" si="0"/>
        <v>400.75999999999931</v>
      </c>
      <c r="I38" s="18">
        <f t="shared" si="1"/>
        <v>107.96974059961974</v>
      </c>
      <c r="J38" s="18">
        <f t="shared" si="2"/>
        <v>198.46999999999935</v>
      </c>
      <c r="K38" s="18">
        <f t="shared" si="3"/>
        <v>103.79424983893506</v>
      </c>
    </row>
    <row r="39" spans="1:11" ht="15.75" x14ac:dyDescent="0.25">
      <c r="A39" s="4"/>
      <c r="B39" s="9" t="s">
        <v>32</v>
      </c>
      <c r="C39" s="16">
        <v>0</v>
      </c>
      <c r="D39" s="17">
        <v>0</v>
      </c>
      <c r="E39" s="17">
        <v>0</v>
      </c>
      <c r="F39" s="17">
        <v>39922.06</v>
      </c>
      <c r="G39" s="17">
        <v>81443.58</v>
      </c>
      <c r="H39" s="18">
        <f t="shared" si="0"/>
        <v>0</v>
      </c>
      <c r="I39" s="18" t="s">
        <v>66</v>
      </c>
      <c r="J39" s="18">
        <f t="shared" si="2"/>
        <v>0</v>
      </c>
      <c r="K39" s="18" t="s">
        <v>66</v>
      </c>
    </row>
    <row r="40" spans="1:11" s="28" customFormat="1" ht="15.75" x14ac:dyDescent="0.25">
      <c r="A40" s="23" t="s">
        <v>34</v>
      </c>
      <c r="B40" s="24"/>
      <c r="C40" s="25">
        <f>SUM(C6:C39)</f>
        <v>4827424.01</v>
      </c>
      <c r="D40" s="25">
        <f>SUM(D6:D39)</f>
        <v>5802271.2299999995</v>
      </c>
      <c r="E40" s="26">
        <f>SUM(E6:E38)</f>
        <v>4124835.0799999996</v>
      </c>
      <c r="F40" s="25">
        <f>SUM(F6:F39)</f>
        <v>4535679.8800000008</v>
      </c>
      <c r="G40" s="25">
        <f>SUM(G6:G39)</f>
        <v>3546063.36</v>
      </c>
      <c r="H40" s="27">
        <f t="shared" ref="H40" si="4">E40-C40</f>
        <v>-702588.93000000017</v>
      </c>
      <c r="I40" s="27">
        <f t="shared" ref="I40" si="5">E40/C40*100</f>
        <v>85.445883176108239</v>
      </c>
      <c r="J40" s="27">
        <f t="shared" si="2"/>
        <v>-1677436.15</v>
      </c>
      <c r="K40" s="27">
        <f t="shared" si="3"/>
        <v>71.090007972619375</v>
      </c>
    </row>
    <row r="42" spans="1:11" x14ac:dyDescent="0.25">
      <c r="G42" s="11"/>
      <c r="H42" s="20"/>
    </row>
  </sheetData>
  <mergeCells count="11">
    <mergeCell ref="A40:B40"/>
    <mergeCell ref="A2:G2"/>
    <mergeCell ref="H4:I4"/>
    <mergeCell ref="J4:K4"/>
    <mergeCell ref="B4:B5"/>
    <mergeCell ref="A4:A5"/>
    <mergeCell ref="C4:C5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2022-11-28T12:40:18Z</dcterms:modified>
</cp:coreProperties>
</file>