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5\Отчетность за 9 мес 2025 и документы к ней\"/>
    </mc:Choice>
  </mc:AlternateContent>
  <bookViews>
    <workbookView showHorizontalScroll="0" showVerticalScroll="0" showSheetTabs="0" xWindow="0" yWindow="0" windowWidth="28800" windowHeight="11955"/>
  </bookViews>
  <sheets>
    <sheet name="тыс. рублей" sheetId="6" r:id="rId1"/>
  </sheets>
  <definedNames>
    <definedName name="__bookmark_11">#REF!</definedName>
    <definedName name="__bookmark_15">#REF!</definedName>
    <definedName name="__bookmark_17">#REF!</definedName>
    <definedName name="__bookmark_2">#REF!</definedName>
    <definedName name="__bookmark_29">#REF!</definedName>
    <definedName name="__bookmark_5">#REF!</definedName>
    <definedName name="_xlnm._FilterDatabase" localSheetId="0" hidden="1">'тыс. рублей'!$A$6:$I$6</definedName>
  </definedNames>
  <calcPr calcId="162913" iterate="1"/>
</workbook>
</file>

<file path=xl/calcChain.xml><?xml version="1.0" encoding="utf-8"?>
<calcChain xmlns="http://schemas.openxmlformats.org/spreadsheetml/2006/main">
  <c r="H49" i="6" l="1"/>
  <c r="I49" i="6"/>
  <c r="F49" i="6"/>
  <c r="I38" i="6"/>
  <c r="F23" i="6"/>
  <c r="F24" i="6"/>
  <c r="H23" i="6"/>
  <c r="I23" i="6"/>
  <c r="E7" i="6"/>
  <c r="D7" i="6"/>
  <c r="H13" i="6"/>
  <c r="I13" i="6"/>
  <c r="F13" i="6"/>
  <c r="F14" i="6"/>
  <c r="F51" i="6" l="1"/>
  <c r="H9" i="6"/>
  <c r="I9" i="6"/>
  <c r="H10" i="6"/>
  <c r="I10" i="6"/>
  <c r="H11" i="6"/>
  <c r="H12" i="6"/>
  <c r="I12" i="6"/>
  <c r="H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H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50" i="6"/>
  <c r="I50" i="6"/>
  <c r="H51" i="6"/>
  <c r="I51" i="6"/>
  <c r="H7" i="6"/>
  <c r="I7" i="6"/>
  <c r="F8" i="6"/>
  <c r="F9" i="6"/>
  <c r="F10" i="6"/>
  <c r="F11" i="6"/>
  <c r="F12" i="6"/>
  <c r="F15" i="6"/>
  <c r="F16" i="6"/>
  <c r="F17" i="6"/>
  <c r="F18" i="6"/>
  <c r="F19" i="6"/>
  <c r="F20" i="6"/>
  <c r="F21" i="6"/>
  <c r="F22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50" i="6"/>
  <c r="F7" i="6"/>
  <c r="I8" i="6"/>
  <c r="H8" i="6"/>
</calcChain>
</file>

<file path=xl/sharedStrings.xml><?xml version="1.0" encoding="utf-8"?>
<sst xmlns="http://schemas.openxmlformats.org/spreadsheetml/2006/main" count="58" uniqueCount="58">
  <si>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</si>
  <si>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</si>
  <si>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</si>
  <si>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</si>
  <si>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</si>
  <si>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</si>
  <si>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</si>
  <si>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</si>
  <si>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</si>
  <si>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</si>
  <si>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</si>
  <si>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</si>
  <si>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</si>
  <si>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</si>
  <si>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</si>
  <si>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</si>
  <si>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</si>
  <si>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</si>
  <si>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</si>
  <si>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</si>
  <si>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</si>
  <si>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</si>
  <si>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</si>
  <si>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</si>
  <si>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</si>
  <si>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</si>
  <si>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</si>
  <si>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</si>
  <si>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</si>
  <si>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</si>
  <si>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</si>
  <si>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</si>
  <si>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</si>
  <si>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</si>
  <si>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</si>
  <si>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</si>
  <si>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</si>
  <si>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</si>
  <si>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</si>
  <si>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Итого:</t>
  </si>
  <si>
    <t xml:space="preserve">Наименование </t>
  </si>
  <si>
    <t>Процент исполнения к уточненному плану, %</t>
  </si>
  <si>
    <t>Защита населения и территории от чрезвычайных ситуаций природного и техногенного характера, пожарная безопасность</t>
  </si>
  <si>
    <t>абс. сумма</t>
  </si>
  <si>
    <t>%</t>
  </si>
  <si>
    <t>Отклонение к соответствующему периоду прошлого года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</si>
  <si>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</si>
  <si>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Раздел</t>
  </si>
  <si>
    <t>Подраздел</t>
  </si>
  <si>
    <t>(рублей)</t>
  </si>
  <si>
    <t>Сведения об исполнении бюджета Шпаковского муниципального округа Ставропольского края по расходам за 9 месяцев 2025 года в разрезе разделов и подразделов классификации расходов в сравнении с запланированными значениями на 2025 год и соответствующим периодом 2024 года</t>
  </si>
  <si>
    <t>2025 год</t>
  </si>
  <si>
    <t>План 
на 2025 год
(сводная бюджетная роспись по состоянию на 01.10.2025 г.)</t>
  </si>
  <si>
    <t xml:space="preserve">Исполнение 
за 9 месяцев 2025 года
</t>
  </si>
  <si>
    <t xml:space="preserve">Исполнено за  
9 месяцев 2024 года
</t>
  </si>
  <si>
    <t>Обеспечение проведения выборов и референдумов</t>
  </si>
  <si>
    <t>Транспорт</t>
  </si>
  <si>
    <t>Телевидение и радиовещание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</si>
</sst>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"/>
    <numFmt numFmtId="165" formatCode="00;[Red]\-00;&quot;&quot;"/>
  </numFmts>
  <fonts count="5" x14ac:knownFonts="1">
    <font>
      <sz val="10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5" xfId="0" applyNumberFormat="1" applyFont="1" applyFill="1" applyBorder="1" applyAlignment="1" applyProtection="1">
      <protection hidden="1"/>
    </xf>
    <xf numFmtId="165" fontId="2" fillId="0" borderId="1" xfId="0" applyNumberFormat="1" applyFont="1" applyFill="1" applyBorder="1" applyAlignment="1" applyProtection="1">
      <protection hidden="1"/>
    </xf>
    <xf numFmtId="165" fontId="2" fillId="2" borderId="1" xfId="0" applyNumberFormat="1" applyFont="1" applyFill="1" applyBorder="1" applyAlignment="1" applyProtection="1">
      <protection hidden="1"/>
    </xf>
    <xf numFmtId="165" fontId="2" fillId="2" borderId="5" xfId="0" applyNumberFormat="1" applyFont="1" applyFill="1" applyBorder="1" applyAlignment="1" applyProtection="1">
      <protection hidden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topLeftCell="A19" zoomScale="70" zoomScaleNormal="70" workbookViewId="0">
      <selection activeCell="C58" sqref="C58"/>
    </sheetView>
  </sheetViews>
  <sheetFormatPr defaultRowHeight="15.75" x14ac:dyDescent="0.25"/>
  <cols>
    <col min="1" max="2" width="8.42578125" style="3" customWidth="1"/>
    <col min="3" max="3" width="50.7109375" customWidth="1"/>
    <col min="4" max="5" width="24" customWidth="1"/>
    <col min="6" max="6" width="14" style="1" customWidth="1"/>
    <col min="7" max="7" width="24" customWidth="1"/>
    <col min="8" max="8" width="20.5703125" customWidth="1"/>
    <col min="9" max="9" width="13.5703125" customWidth="1"/>
    <col min="10" max="10" width="9.140625" style="8"/>
    <col min="11" max="12" width="12.7109375" style="8" bestFit="1" customWidth="1"/>
    <col min="13" max="15" width="9.140625" style="8"/>
  </cols>
  <sheetData>
    <row r="1" spans="1:9" ht="15.75" customHeight="1" x14ac:dyDescent="0.2">
      <c r="A1" s="23" t="s">
        <v>50</v>
      </c>
      <c r="B1" s="23"/>
      <c r="C1" s="23"/>
      <c r="D1" s="23"/>
      <c r="E1" s="23"/>
      <c r="F1" s="23"/>
      <c r="G1" s="23"/>
      <c r="H1" s="23"/>
      <c r="I1" s="23"/>
    </row>
    <row r="2" spans="1:9" ht="23.2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9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x14ac:dyDescent="0.25">
      <c r="F4" s="2"/>
      <c r="I4" s="2" t="s">
        <v>49</v>
      </c>
    </row>
    <row r="5" spans="1:9" ht="52.5" customHeight="1" x14ac:dyDescent="0.2">
      <c r="A5" s="24" t="s">
        <v>47</v>
      </c>
      <c r="B5" s="24" t="s">
        <v>48</v>
      </c>
      <c r="C5" s="28" t="s">
        <v>40</v>
      </c>
      <c r="D5" s="28" t="s">
        <v>51</v>
      </c>
      <c r="E5" s="28"/>
      <c r="F5" s="24" t="s">
        <v>41</v>
      </c>
      <c r="G5" s="24" t="s">
        <v>54</v>
      </c>
      <c r="H5" s="26" t="s">
        <v>45</v>
      </c>
      <c r="I5" s="27"/>
    </row>
    <row r="6" spans="1:9" ht="88.5" customHeight="1" x14ac:dyDescent="0.2">
      <c r="A6" s="29"/>
      <c r="B6" s="29"/>
      <c r="C6" s="28"/>
      <c r="D6" s="4" t="s">
        <v>52</v>
      </c>
      <c r="E6" s="4" t="s">
        <v>53</v>
      </c>
      <c r="F6" s="25"/>
      <c r="G6" s="25"/>
      <c r="H6" s="7" t="s">
        <v>43</v>
      </c>
      <c r="I6" s="4" t="s">
        <v>44</v>
      </c>
    </row>
    <row r="7" spans="1:9" x14ac:dyDescent="0.25">
      <c r="A7" s="18">
        <v>1</v>
      </c>
      <c r="B7" s="18">
        <v>0</v>
      </c>
      <c r="C7" s="6" t="s">
        <v>0</v>
      </c>
      <c r="D7" s="9">
        <f>SUM(D8:D15)</f>
        <v>618171042.44000006</v>
      </c>
      <c r="E7" s="9">
        <f>SUM(E8:E15)</f>
        <v>411964838.23000002</v>
      </c>
      <c r="F7" s="10">
        <f t="shared" ref="F7:F51" si="0">E7/D7*100</f>
        <v>66.642532559260971</v>
      </c>
      <c r="G7" s="9">
        <v>287340644.35000002</v>
      </c>
      <c r="H7" s="11">
        <f t="shared" ref="H7" si="1">E7-G7</f>
        <v>124624193.88</v>
      </c>
      <c r="I7" s="11">
        <f t="shared" ref="I7" si="2">E7/G7*100</f>
        <v>143.37158572255424</v>
      </c>
    </row>
    <row r="8" spans="1:9" ht="47.25" x14ac:dyDescent="0.25">
      <c r="A8" s="17">
        <v>1</v>
      </c>
      <c r="B8" s="17">
        <v>2</v>
      </c>
      <c r="C8" s="5" t="s">
        <v>1</v>
      </c>
      <c r="D8" s="12">
        <v>2569757.4</v>
      </c>
      <c r="E8" s="12">
        <v>1585112.15</v>
      </c>
      <c r="F8" s="13">
        <f t="shared" si="0"/>
        <v>61.683338279325504</v>
      </c>
      <c r="G8" s="12">
        <v>1656079.14</v>
      </c>
      <c r="H8" s="14">
        <f t="shared" ref="H8" si="3">E8-G8</f>
        <v>-70966.989999999991</v>
      </c>
      <c r="I8" s="14">
        <f t="shared" ref="I8" si="4">E8/G8*100</f>
        <v>95.714758535029915</v>
      </c>
    </row>
    <row r="9" spans="1:9" ht="63" x14ac:dyDescent="0.25">
      <c r="A9" s="16">
        <v>1</v>
      </c>
      <c r="B9" s="16">
        <v>3</v>
      </c>
      <c r="C9" s="5" t="s">
        <v>2</v>
      </c>
      <c r="D9" s="12">
        <v>7152376.6200000001</v>
      </c>
      <c r="E9" s="12">
        <v>4200214.04</v>
      </c>
      <c r="F9" s="13">
        <f t="shared" si="0"/>
        <v>58.7247325351276</v>
      </c>
      <c r="G9" s="12">
        <v>4460501.63</v>
      </c>
      <c r="H9" s="14">
        <f t="shared" ref="H9:H51" si="5">E9-G9</f>
        <v>-260287.58999999985</v>
      </c>
      <c r="I9" s="14">
        <f t="shared" ref="I9:I51" si="6">E9/G9*100</f>
        <v>94.164611705343106</v>
      </c>
    </row>
    <row r="10" spans="1:9" ht="63" x14ac:dyDescent="0.25">
      <c r="A10" s="16">
        <v>1</v>
      </c>
      <c r="B10" s="16">
        <v>4</v>
      </c>
      <c r="C10" s="5" t="s">
        <v>46</v>
      </c>
      <c r="D10" s="12">
        <v>105301203.59</v>
      </c>
      <c r="E10" s="12">
        <v>71027050.549999997</v>
      </c>
      <c r="F10" s="13">
        <f t="shared" si="0"/>
        <v>67.451318815452865</v>
      </c>
      <c r="G10" s="12">
        <v>66498969.770000003</v>
      </c>
      <c r="H10" s="14">
        <f t="shared" si="5"/>
        <v>4528080.7799999937</v>
      </c>
      <c r="I10" s="14">
        <f t="shared" si="6"/>
        <v>106.80924952019748</v>
      </c>
    </row>
    <row r="11" spans="1:9" x14ac:dyDescent="0.25">
      <c r="A11" s="16">
        <v>1</v>
      </c>
      <c r="B11" s="16">
        <v>5</v>
      </c>
      <c r="C11" s="5" t="s">
        <v>3</v>
      </c>
      <c r="D11" s="12">
        <v>31318.9</v>
      </c>
      <c r="E11" s="12">
        <v>3000</v>
      </c>
      <c r="F11" s="13">
        <f t="shared" si="0"/>
        <v>9.5788804843081969</v>
      </c>
      <c r="G11" s="12">
        <v>1989.8</v>
      </c>
      <c r="H11" s="14">
        <f t="shared" si="5"/>
        <v>1010.2</v>
      </c>
      <c r="I11" s="14"/>
    </row>
    <row r="12" spans="1:9" ht="47.25" x14ac:dyDescent="0.25">
      <c r="A12" s="16">
        <v>1</v>
      </c>
      <c r="B12" s="16">
        <v>6</v>
      </c>
      <c r="C12" s="5" t="s">
        <v>4</v>
      </c>
      <c r="D12" s="12">
        <v>33374228.280000001</v>
      </c>
      <c r="E12" s="12">
        <v>20551839.440000001</v>
      </c>
      <c r="F12" s="13">
        <f t="shared" si="0"/>
        <v>61.579969033519177</v>
      </c>
      <c r="G12" s="12">
        <v>21461872.210000001</v>
      </c>
      <c r="H12" s="14">
        <f t="shared" si="5"/>
        <v>-910032.76999999955</v>
      </c>
      <c r="I12" s="14">
        <f t="shared" si="6"/>
        <v>95.759769878901906</v>
      </c>
    </row>
    <row r="13" spans="1:9" ht="31.5" x14ac:dyDescent="0.25">
      <c r="A13" s="16">
        <v>1</v>
      </c>
      <c r="B13" s="16">
        <v>7</v>
      </c>
      <c r="C13" s="5" t="s">
        <v>55</v>
      </c>
      <c r="D13" s="12">
        <v>13760836</v>
      </c>
      <c r="E13" s="12">
        <v>13760836</v>
      </c>
      <c r="F13" s="13">
        <f t="shared" si="0"/>
        <v>100</v>
      </c>
      <c r="G13" s="12">
        <v>0</v>
      </c>
      <c r="H13" s="14">
        <f t="shared" si="5"/>
        <v>13760836</v>
      </c>
      <c r="I13" s="14" t="e">
        <f t="shared" si="6"/>
        <v>#DIV/0!</v>
      </c>
    </row>
    <row r="14" spans="1:9" x14ac:dyDescent="0.25">
      <c r="A14" s="16">
        <v>1</v>
      </c>
      <c r="B14" s="16">
        <v>11</v>
      </c>
      <c r="C14" s="5" t="s">
        <v>5</v>
      </c>
      <c r="D14" s="12">
        <v>3500000</v>
      </c>
      <c r="E14" s="12">
        <v>0</v>
      </c>
      <c r="F14" s="13">
        <f t="shared" si="0"/>
        <v>0</v>
      </c>
      <c r="G14" s="12">
        <v>0</v>
      </c>
      <c r="H14" s="14">
        <f t="shared" si="5"/>
        <v>0</v>
      </c>
      <c r="I14" s="14"/>
    </row>
    <row r="15" spans="1:9" x14ac:dyDescent="0.25">
      <c r="A15" s="16">
        <v>1</v>
      </c>
      <c r="B15" s="16">
        <v>13</v>
      </c>
      <c r="C15" s="5" t="s">
        <v>6</v>
      </c>
      <c r="D15" s="12">
        <v>452481321.64999998</v>
      </c>
      <c r="E15" s="12">
        <v>300836786.05000001</v>
      </c>
      <c r="F15" s="13">
        <f t="shared" si="0"/>
        <v>66.486012053045812</v>
      </c>
      <c r="G15" s="12">
        <v>193261231.80000001</v>
      </c>
      <c r="H15" s="14">
        <f t="shared" si="5"/>
        <v>107575554.25</v>
      </c>
      <c r="I15" s="14">
        <f t="shared" si="6"/>
        <v>155.66328706904164</v>
      </c>
    </row>
    <row r="16" spans="1:9" x14ac:dyDescent="0.25">
      <c r="A16" s="19">
        <v>2</v>
      </c>
      <c r="B16" s="19">
        <v>0</v>
      </c>
      <c r="C16" s="6" t="s">
        <v>7</v>
      </c>
      <c r="D16" s="9">
        <v>61519872.719999999</v>
      </c>
      <c r="E16" s="9">
        <v>57209897.07</v>
      </c>
      <c r="F16" s="10">
        <f t="shared" si="0"/>
        <v>92.994173330597889</v>
      </c>
      <c r="G16" s="9">
        <v>28294473.690000001</v>
      </c>
      <c r="H16" s="11">
        <f t="shared" si="5"/>
        <v>28915423.379999999</v>
      </c>
      <c r="I16" s="11">
        <f t="shared" si="6"/>
        <v>202.19459706797608</v>
      </c>
    </row>
    <row r="17" spans="1:9" x14ac:dyDescent="0.25">
      <c r="A17" s="16">
        <v>2</v>
      </c>
      <c r="B17" s="16">
        <v>3</v>
      </c>
      <c r="C17" s="5" t="s">
        <v>8</v>
      </c>
      <c r="D17" s="12">
        <v>61519872.719999999</v>
      </c>
      <c r="E17" s="12">
        <v>57209897.07</v>
      </c>
      <c r="F17" s="13">
        <f t="shared" si="0"/>
        <v>92.994173330597889</v>
      </c>
      <c r="G17" s="12">
        <v>28294473.690000001</v>
      </c>
      <c r="H17" s="14">
        <f t="shared" si="5"/>
        <v>28915423.379999999</v>
      </c>
      <c r="I17" s="14">
        <f t="shared" si="6"/>
        <v>202.19459706797608</v>
      </c>
    </row>
    <row r="18" spans="1:9" ht="31.5" x14ac:dyDescent="0.25">
      <c r="A18" s="18">
        <v>3</v>
      </c>
      <c r="B18" s="18">
        <v>0</v>
      </c>
      <c r="C18" s="6" t="s">
        <v>9</v>
      </c>
      <c r="D18" s="9">
        <v>23995636.739999998</v>
      </c>
      <c r="E18" s="9">
        <v>10991915.49</v>
      </c>
      <c r="F18" s="10">
        <f t="shared" si="0"/>
        <v>45.807975879534844</v>
      </c>
      <c r="G18" s="9">
        <v>11348058.49</v>
      </c>
      <c r="H18" s="11">
        <f t="shared" si="5"/>
        <v>-356143</v>
      </c>
      <c r="I18" s="11">
        <f t="shared" si="6"/>
        <v>96.861639369290913</v>
      </c>
    </row>
    <row r="19" spans="1:9" ht="47.25" x14ac:dyDescent="0.25">
      <c r="A19" s="17">
        <v>3</v>
      </c>
      <c r="B19" s="17">
        <v>10</v>
      </c>
      <c r="C19" s="5" t="s">
        <v>42</v>
      </c>
      <c r="D19" s="12">
        <v>23995636.739999998</v>
      </c>
      <c r="E19" s="12">
        <v>10991915.49</v>
      </c>
      <c r="F19" s="13">
        <f t="shared" si="0"/>
        <v>45.807975879534844</v>
      </c>
      <c r="G19" s="12">
        <v>11348058.49</v>
      </c>
      <c r="H19" s="14">
        <f t="shared" si="5"/>
        <v>-356143</v>
      </c>
      <c r="I19" s="14">
        <f t="shared" si="6"/>
        <v>96.861639369290913</v>
      </c>
    </row>
    <row r="20" spans="1:9" x14ac:dyDescent="0.25">
      <c r="A20" s="18">
        <v>4</v>
      </c>
      <c r="B20" s="18">
        <v>0</v>
      </c>
      <c r="C20" s="6" t="s">
        <v>10</v>
      </c>
      <c r="D20" s="9">
        <v>765026486.89999998</v>
      </c>
      <c r="E20" s="9">
        <v>339631766.02999997</v>
      </c>
      <c r="F20" s="10">
        <f t="shared" si="0"/>
        <v>44.394772187070011</v>
      </c>
      <c r="G20" s="9">
        <v>232640925.48000002</v>
      </c>
      <c r="H20" s="11">
        <f t="shared" si="5"/>
        <v>106990840.54999995</v>
      </c>
      <c r="I20" s="11">
        <f t="shared" si="6"/>
        <v>145.98969004668868</v>
      </c>
    </row>
    <row r="21" spans="1:9" x14ac:dyDescent="0.25">
      <c r="A21" s="17">
        <v>4</v>
      </c>
      <c r="B21" s="17">
        <v>5</v>
      </c>
      <c r="C21" s="5" t="s">
        <v>11</v>
      </c>
      <c r="D21" s="12">
        <v>471355.57</v>
      </c>
      <c r="E21" s="12">
        <v>471355.57</v>
      </c>
      <c r="F21" s="13">
        <f t="shared" si="0"/>
        <v>100</v>
      </c>
      <c r="G21" s="12">
        <v>732920.94</v>
      </c>
      <c r="H21" s="14">
        <f t="shared" si="5"/>
        <v>-261565.36999999994</v>
      </c>
      <c r="I21" s="14">
        <f t="shared" si="6"/>
        <v>64.311925649170291</v>
      </c>
    </row>
    <row r="22" spans="1:9" x14ac:dyDescent="0.25">
      <c r="A22" s="17">
        <v>4</v>
      </c>
      <c r="B22" s="17">
        <v>6</v>
      </c>
      <c r="C22" s="5" t="s">
        <v>12</v>
      </c>
      <c r="D22" s="12">
        <v>0</v>
      </c>
      <c r="E22" s="12">
        <v>0</v>
      </c>
      <c r="F22" s="13" t="e">
        <f t="shared" si="0"/>
        <v>#DIV/0!</v>
      </c>
      <c r="G22" s="12">
        <v>10955183.67</v>
      </c>
      <c r="H22" s="14">
        <f t="shared" si="5"/>
        <v>-10955183.67</v>
      </c>
      <c r="I22" s="14">
        <f t="shared" si="6"/>
        <v>0</v>
      </c>
    </row>
    <row r="23" spans="1:9" x14ac:dyDescent="0.25">
      <c r="A23" s="17">
        <v>4</v>
      </c>
      <c r="B23" s="17">
        <v>8</v>
      </c>
      <c r="C23" s="5" t="s">
        <v>56</v>
      </c>
      <c r="D23" s="12">
        <v>6583605.2300000004</v>
      </c>
      <c r="E23" s="12">
        <v>3377892.56</v>
      </c>
      <c r="F23" s="13">
        <f t="shared" si="0"/>
        <v>51.307641360507276</v>
      </c>
      <c r="G23" s="12">
        <v>0</v>
      </c>
      <c r="H23" s="14">
        <f t="shared" ref="H23" si="7">E23-G23</f>
        <v>3377892.56</v>
      </c>
      <c r="I23" s="14" t="e">
        <f t="shared" ref="I23" si="8">E23/G23*100</f>
        <v>#DIV/0!</v>
      </c>
    </row>
    <row r="24" spans="1:9" x14ac:dyDescent="0.25">
      <c r="A24" s="17">
        <v>4</v>
      </c>
      <c r="B24" s="17">
        <v>9</v>
      </c>
      <c r="C24" s="5" t="s">
        <v>13</v>
      </c>
      <c r="D24" s="12">
        <v>757971526.10000002</v>
      </c>
      <c r="E24" s="12">
        <v>335782517.89999998</v>
      </c>
      <c r="F24" s="13">
        <f t="shared" si="0"/>
        <v>44.300149324567087</v>
      </c>
      <c r="G24" s="12">
        <v>220952820.87</v>
      </c>
      <c r="H24" s="14">
        <f t="shared" si="5"/>
        <v>114829697.02999997</v>
      </c>
      <c r="I24" s="14">
        <f t="shared" si="6"/>
        <v>151.97023354481692</v>
      </c>
    </row>
    <row r="25" spans="1:9" ht="31.5" hidden="1" x14ac:dyDescent="0.25">
      <c r="A25" s="17">
        <v>4</v>
      </c>
      <c r="B25" s="17">
        <v>12</v>
      </c>
      <c r="C25" s="5" t="s">
        <v>14</v>
      </c>
      <c r="D25" s="12">
        <v>0</v>
      </c>
      <c r="E25" s="12">
        <v>0</v>
      </c>
      <c r="F25" s="13" t="e">
        <f t="shared" si="0"/>
        <v>#DIV/0!</v>
      </c>
      <c r="G25" s="12">
        <v>0</v>
      </c>
      <c r="H25" s="14">
        <f t="shared" si="5"/>
        <v>0</v>
      </c>
      <c r="I25" s="14" t="e">
        <f t="shared" si="6"/>
        <v>#DIV/0!</v>
      </c>
    </row>
    <row r="26" spans="1:9" x14ac:dyDescent="0.25">
      <c r="A26" s="18">
        <v>5</v>
      </c>
      <c r="B26" s="18">
        <v>0</v>
      </c>
      <c r="C26" s="6" t="s">
        <v>15</v>
      </c>
      <c r="D26" s="9">
        <v>400460497.79000002</v>
      </c>
      <c r="E26" s="9">
        <v>239307170.75999999</v>
      </c>
      <c r="F26" s="10">
        <f t="shared" si="0"/>
        <v>59.757996626546614</v>
      </c>
      <c r="G26" s="9">
        <v>162766945.26999998</v>
      </c>
      <c r="H26" s="11">
        <f t="shared" si="5"/>
        <v>76540225.49000001</v>
      </c>
      <c r="I26" s="11">
        <f t="shared" si="6"/>
        <v>147.02442830946666</v>
      </c>
    </row>
    <row r="27" spans="1:9" x14ac:dyDescent="0.25">
      <c r="A27" s="17">
        <v>5</v>
      </c>
      <c r="B27" s="17">
        <v>3</v>
      </c>
      <c r="C27" s="5" t="s">
        <v>16</v>
      </c>
      <c r="D27" s="12">
        <v>380000876.80000001</v>
      </c>
      <c r="E27" s="12">
        <v>230420788.21000001</v>
      </c>
      <c r="F27" s="13">
        <f t="shared" si="0"/>
        <v>60.636909617256961</v>
      </c>
      <c r="G27" s="12">
        <v>162022430.34999999</v>
      </c>
      <c r="H27" s="14">
        <f t="shared" si="5"/>
        <v>68398357.860000014</v>
      </c>
      <c r="I27" s="14">
        <f t="shared" si="6"/>
        <v>142.2153634606309</v>
      </c>
    </row>
    <row r="28" spans="1:9" ht="31.5" x14ac:dyDescent="0.25">
      <c r="A28" s="17">
        <v>5</v>
      </c>
      <c r="B28" s="17">
        <v>5</v>
      </c>
      <c r="C28" s="5" t="s">
        <v>17</v>
      </c>
      <c r="D28" s="12">
        <v>20459620.989999998</v>
      </c>
      <c r="E28" s="12">
        <v>8886382.5500000007</v>
      </c>
      <c r="F28" s="13">
        <f t="shared" si="0"/>
        <v>43.433759375813352</v>
      </c>
      <c r="G28" s="12">
        <v>744514.92</v>
      </c>
      <c r="H28" s="14">
        <f t="shared" si="5"/>
        <v>8141867.6300000008</v>
      </c>
      <c r="I28" s="14">
        <f t="shared" si="6"/>
        <v>1193.5801837255324</v>
      </c>
    </row>
    <row r="29" spans="1:9" x14ac:dyDescent="0.25">
      <c r="A29" s="18">
        <v>7</v>
      </c>
      <c r="B29" s="18">
        <v>0</v>
      </c>
      <c r="C29" s="6" t="s">
        <v>18</v>
      </c>
      <c r="D29" s="9">
        <v>3030142081.75</v>
      </c>
      <c r="E29" s="9">
        <v>2212101512.3600001</v>
      </c>
      <c r="F29" s="10">
        <f t="shared" si="0"/>
        <v>73.003227329935754</v>
      </c>
      <c r="G29" s="9">
        <v>2546473769.7500005</v>
      </c>
      <c r="H29" s="11">
        <f t="shared" si="5"/>
        <v>-334372257.39000034</v>
      </c>
      <c r="I29" s="11">
        <f t="shared" si="6"/>
        <v>86.869204726863245</v>
      </c>
    </row>
    <row r="30" spans="1:9" x14ac:dyDescent="0.25">
      <c r="A30" s="17">
        <v>7</v>
      </c>
      <c r="B30" s="17">
        <v>1</v>
      </c>
      <c r="C30" s="5" t="s">
        <v>19</v>
      </c>
      <c r="D30" s="12">
        <v>1019036956.97</v>
      </c>
      <c r="E30" s="12">
        <v>759419785.13999999</v>
      </c>
      <c r="F30" s="13">
        <f t="shared" si="0"/>
        <v>74.523282001278474</v>
      </c>
      <c r="G30" s="12">
        <v>620768264.38</v>
      </c>
      <c r="H30" s="14">
        <f t="shared" si="5"/>
        <v>138651520.75999999</v>
      </c>
      <c r="I30" s="14">
        <f t="shared" si="6"/>
        <v>122.3354718203064</v>
      </c>
    </row>
    <row r="31" spans="1:9" x14ac:dyDescent="0.25">
      <c r="A31" s="17">
        <v>7</v>
      </c>
      <c r="B31" s="17">
        <v>2</v>
      </c>
      <c r="C31" s="5" t="s">
        <v>20</v>
      </c>
      <c r="D31" s="12">
        <v>1798177821.55</v>
      </c>
      <c r="E31" s="12">
        <v>1301931944.3699999</v>
      </c>
      <c r="F31" s="13">
        <f t="shared" si="0"/>
        <v>72.402847414042498</v>
      </c>
      <c r="G31" s="12">
        <v>1763399918.6800001</v>
      </c>
      <c r="H31" s="14">
        <f t="shared" si="5"/>
        <v>-461467974.31000018</v>
      </c>
      <c r="I31" s="14">
        <f t="shared" si="6"/>
        <v>73.83078169497513</v>
      </c>
    </row>
    <row r="32" spans="1:9" x14ac:dyDescent="0.25">
      <c r="A32" s="17">
        <v>7</v>
      </c>
      <c r="B32" s="17">
        <v>3</v>
      </c>
      <c r="C32" s="5" t="s">
        <v>21</v>
      </c>
      <c r="D32" s="12">
        <v>138660901.25999999</v>
      </c>
      <c r="E32" s="12">
        <v>96200552.189999998</v>
      </c>
      <c r="F32" s="13">
        <f t="shared" si="0"/>
        <v>69.37828278615936</v>
      </c>
      <c r="G32" s="12">
        <v>112632599.3</v>
      </c>
      <c r="H32" s="14">
        <f t="shared" si="5"/>
        <v>-16432047.109999999</v>
      </c>
      <c r="I32" s="14">
        <f t="shared" si="6"/>
        <v>85.410931460231325</v>
      </c>
    </row>
    <row r="33" spans="1:9" x14ac:dyDescent="0.25">
      <c r="A33" s="17">
        <v>7</v>
      </c>
      <c r="B33" s="17">
        <v>7</v>
      </c>
      <c r="C33" s="5" t="s">
        <v>22</v>
      </c>
      <c r="D33" s="12">
        <v>4851697.8600000003</v>
      </c>
      <c r="E33" s="12">
        <v>4348112.2</v>
      </c>
      <c r="F33" s="13">
        <f t="shared" si="0"/>
        <v>89.620424137458556</v>
      </c>
      <c r="G33" s="12">
        <v>3848230.82</v>
      </c>
      <c r="H33" s="14">
        <f t="shared" si="5"/>
        <v>499881.38000000035</v>
      </c>
      <c r="I33" s="14">
        <f t="shared" si="6"/>
        <v>112.98990116190588</v>
      </c>
    </row>
    <row r="34" spans="1:9" x14ac:dyDescent="0.25">
      <c r="A34" s="17">
        <v>7</v>
      </c>
      <c r="B34" s="17">
        <v>9</v>
      </c>
      <c r="C34" s="5" t="s">
        <v>23</v>
      </c>
      <c r="D34" s="12">
        <v>69414704.109999999</v>
      </c>
      <c r="E34" s="12">
        <v>50201118.460000001</v>
      </c>
      <c r="F34" s="13">
        <f t="shared" si="0"/>
        <v>72.320582654141063</v>
      </c>
      <c r="G34" s="12">
        <v>45824756.57</v>
      </c>
      <c r="H34" s="14">
        <f t="shared" si="5"/>
        <v>4376361.8900000006</v>
      </c>
      <c r="I34" s="14">
        <f t="shared" si="6"/>
        <v>109.5502130672857</v>
      </c>
    </row>
    <row r="35" spans="1:9" x14ac:dyDescent="0.25">
      <c r="A35" s="18">
        <v>8</v>
      </c>
      <c r="B35" s="18">
        <v>0</v>
      </c>
      <c r="C35" s="6" t="s">
        <v>24</v>
      </c>
      <c r="D35" s="9">
        <v>238404767.80000001</v>
      </c>
      <c r="E35" s="9">
        <v>129864644.62</v>
      </c>
      <c r="F35" s="10">
        <f t="shared" si="0"/>
        <v>54.472335355702562</v>
      </c>
      <c r="G35" s="9">
        <v>99309032.730000004</v>
      </c>
      <c r="H35" s="11">
        <f t="shared" si="5"/>
        <v>30555611.890000001</v>
      </c>
      <c r="I35" s="11">
        <f t="shared" si="6"/>
        <v>130.76821015171316</v>
      </c>
    </row>
    <row r="36" spans="1:9" x14ac:dyDescent="0.25">
      <c r="A36" s="17">
        <v>8</v>
      </c>
      <c r="B36" s="17">
        <v>1</v>
      </c>
      <c r="C36" s="5" t="s">
        <v>25</v>
      </c>
      <c r="D36" s="12">
        <v>222490637.93000001</v>
      </c>
      <c r="E36" s="12">
        <v>119314408.19</v>
      </c>
      <c r="F36" s="13">
        <f t="shared" si="0"/>
        <v>53.626709555095388</v>
      </c>
      <c r="G36" s="12">
        <v>91109032.590000004</v>
      </c>
      <c r="H36" s="14">
        <f t="shared" si="5"/>
        <v>28205375.599999994</v>
      </c>
      <c r="I36" s="14">
        <f t="shared" si="6"/>
        <v>130.95782580298825</v>
      </c>
    </row>
    <row r="37" spans="1:9" ht="31.5" x14ac:dyDescent="0.25">
      <c r="A37" s="17">
        <v>8</v>
      </c>
      <c r="B37" s="17">
        <v>4</v>
      </c>
      <c r="C37" s="5" t="s">
        <v>26</v>
      </c>
      <c r="D37" s="12">
        <v>15914129.869999999</v>
      </c>
      <c r="E37" s="12">
        <v>10550236.43</v>
      </c>
      <c r="F37" s="13">
        <f t="shared" si="0"/>
        <v>66.294773991309654</v>
      </c>
      <c r="G37" s="12">
        <v>8200000.1399999997</v>
      </c>
      <c r="H37" s="14">
        <f t="shared" si="5"/>
        <v>2350236.29</v>
      </c>
      <c r="I37" s="14">
        <f t="shared" si="6"/>
        <v>128.66141768139045</v>
      </c>
    </row>
    <row r="38" spans="1:9" x14ac:dyDescent="0.25">
      <c r="A38" s="18">
        <v>9</v>
      </c>
      <c r="B38" s="18">
        <v>0</v>
      </c>
      <c r="C38" s="6" t="s">
        <v>27</v>
      </c>
      <c r="D38" s="9">
        <v>0</v>
      </c>
      <c r="E38" s="9">
        <v>0</v>
      </c>
      <c r="F38" s="10" t="e">
        <f t="shared" si="0"/>
        <v>#DIV/0!</v>
      </c>
      <c r="G38" s="9">
        <v>15648668.390000001</v>
      </c>
      <c r="H38" s="11">
        <f t="shared" si="5"/>
        <v>-15648668.390000001</v>
      </c>
      <c r="I38" s="11">
        <f t="shared" si="6"/>
        <v>0</v>
      </c>
    </row>
    <row r="39" spans="1:9" x14ac:dyDescent="0.25">
      <c r="A39" s="17">
        <v>9</v>
      </c>
      <c r="B39" s="17">
        <v>1</v>
      </c>
      <c r="C39" s="5" t="s">
        <v>28</v>
      </c>
      <c r="D39" s="12">
        <v>0</v>
      </c>
      <c r="E39" s="12">
        <v>0</v>
      </c>
      <c r="F39" s="13" t="e">
        <f t="shared" si="0"/>
        <v>#DIV/0!</v>
      </c>
      <c r="G39" s="12">
        <v>15648668.390000001</v>
      </c>
      <c r="H39" s="14">
        <f t="shared" si="5"/>
        <v>-15648668.390000001</v>
      </c>
      <c r="I39" s="14"/>
    </row>
    <row r="40" spans="1:9" x14ac:dyDescent="0.25">
      <c r="A40" s="18">
        <v>10</v>
      </c>
      <c r="B40" s="18">
        <v>0</v>
      </c>
      <c r="C40" s="6" t="s">
        <v>29</v>
      </c>
      <c r="D40" s="9">
        <v>743691227.00999999</v>
      </c>
      <c r="E40" s="9">
        <v>578205836.40999997</v>
      </c>
      <c r="F40" s="10">
        <f t="shared" si="0"/>
        <v>77.748105048202376</v>
      </c>
      <c r="G40" s="9">
        <v>634505773.70999992</v>
      </c>
      <c r="H40" s="11">
        <f t="shared" si="5"/>
        <v>-56299937.299999952</v>
      </c>
      <c r="I40" s="11">
        <f t="shared" si="6"/>
        <v>91.126962175488131</v>
      </c>
    </row>
    <row r="41" spans="1:9" x14ac:dyDescent="0.25">
      <c r="A41" s="17">
        <v>10</v>
      </c>
      <c r="B41" s="17">
        <v>3</v>
      </c>
      <c r="C41" s="5" t="s">
        <v>30</v>
      </c>
      <c r="D41" s="12">
        <v>473282953.75999999</v>
      </c>
      <c r="E41" s="12">
        <v>373909049.36000001</v>
      </c>
      <c r="F41" s="13">
        <f t="shared" si="0"/>
        <v>79.00327835377901</v>
      </c>
      <c r="G41" s="12">
        <v>327887930.32999998</v>
      </c>
      <c r="H41" s="14">
        <f t="shared" si="5"/>
        <v>46021119.030000031</v>
      </c>
      <c r="I41" s="14">
        <f t="shared" si="6"/>
        <v>114.035624606152</v>
      </c>
    </row>
    <row r="42" spans="1:9" x14ac:dyDescent="0.25">
      <c r="A42" s="17">
        <v>10</v>
      </c>
      <c r="B42" s="17">
        <v>4</v>
      </c>
      <c r="C42" s="5" t="s">
        <v>31</v>
      </c>
      <c r="D42" s="12">
        <v>229146617.15000001</v>
      </c>
      <c r="E42" s="12">
        <v>177376982.18000001</v>
      </c>
      <c r="F42" s="13">
        <f t="shared" si="0"/>
        <v>77.407637252566786</v>
      </c>
      <c r="G42" s="12">
        <v>279792039.47000003</v>
      </c>
      <c r="H42" s="14">
        <f t="shared" si="5"/>
        <v>-102415057.29000002</v>
      </c>
      <c r="I42" s="14">
        <f t="shared" si="6"/>
        <v>63.39600744753097</v>
      </c>
    </row>
    <row r="43" spans="1:9" ht="15.75" customHeight="1" x14ac:dyDescent="0.25">
      <c r="A43" s="17">
        <v>10</v>
      </c>
      <c r="B43" s="17">
        <v>6</v>
      </c>
      <c r="C43" s="5" t="s">
        <v>32</v>
      </c>
      <c r="D43" s="12">
        <v>41261656.100000001</v>
      </c>
      <c r="E43" s="12">
        <v>26919804.870000001</v>
      </c>
      <c r="F43" s="13">
        <f t="shared" si="0"/>
        <v>65.241697533318344</v>
      </c>
      <c r="G43" s="12">
        <v>26825803.91</v>
      </c>
      <c r="H43" s="14">
        <f t="shared" si="5"/>
        <v>94000.960000000894</v>
      </c>
      <c r="I43" s="14">
        <f t="shared" si="6"/>
        <v>100.35041246225229</v>
      </c>
    </row>
    <row r="44" spans="1:9" x14ac:dyDescent="0.25">
      <c r="A44" s="18">
        <v>11</v>
      </c>
      <c r="B44" s="18">
        <v>0</v>
      </c>
      <c r="C44" s="6" t="s">
        <v>33</v>
      </c>
      <c r="D44" s="9">
        <v>55026054.619999997</v>
      </c>
      <c r="E44" s="9">
        <v>38264494.539999999</v>
      </c>
      <c r="F44" s="10">
        <f t="shared" si="0"/>
        <v>69.538866277525599</v>
      </c>
      <c r="G44" s="9">
        <v>24160331.379999999</v>
      </c>
      <c r="H44" s="11">
        <f t="shared" si="5"/>
        <v>14104163.16</v>
      </c>
      <c r="I44" s="11">
        <f t="shared" si="6"/>
        <v>158.37735806751175</v>
      </c>
    </row>
    <row r="45" spans="1:9" x14ac:dyDescent="0.25">
      <c r="A45" s="17">
        <v>11</v>
      </c>
      <c r="B45" s="17">
        <v>2</v>
      </c>
      <c r="C45" s="5" t="s">
        <v>34</v>
      </c>
      <c r="D45" s="12">
        <v>9886487.4800000004</v>
      </c>
      <c r="E45" s="12">
        <v>8407126.8699999992</v>
      </c>
      <c r="F45" s="13">
        <f t="shared" si="0"/>
        <v>85.036539893539612</v>
      </c>
      <c r="G45" s="12">
        <v>4629012.25</v>
      </c>
      <c r="H45" s="14">
        <f t="shared" si="5"/>
        <v>3778114.6199999992</v>
      </c>
      <c r="I45" s="14">
        <f t="shared" si="6"/>
        <v>181.61815990009532</v>
      </c>
    </row>
    <row r="46" spans="1:9" x14ac:dyDescent="0.25">
      <c r="A46" s="17">
        <v>11</v>
      </c>
      <c r="B46" s="17">
        <v>3</v>
      </c>
      <c r="C46" s="5" t="s">
        <v>35</v>
      </c>
      <c r="D46" s="12">
        <v>39877634.060000002</v>
      </c>
      <c r="E46" s="12">
        <v>26718682.350000001</v>
      </c>
      <c r="F46" s="13">
        <f t="shared" si="0"/>
        <v>67.001673945347392</v>
      </c>
      <c r="G46" s="12">
        <v>16754961.34</v>
      </c>
      <c r="H46" s="14">
        <f t="shared" si="5"/>
        <v>9963721.0100000016</v>
      </c>
      <c r="I46" s="14">
        <f t="shared" si="6"/>
        <v>159.46728737722054</v>
      </c>
    </row>
    <row r="47" spans="1:9" ht="31.5" x14ac:dyDescent="0.25">
      <c r="A47" s="17">
        <v>11</v>
      </c>
      <c r="B47" s="17">
        <v>5</v>
      </c>
      <c r="C47" s="5" t="s">
        <v>36</v>
      </c>
      <c r="D47" s="12">
        <v>5261933.08</v>
      </c>
      <c r="E47" s="12">
        <v>3138685.32</v>
      </c>
      <c r="F47" s="13">
        <f t="shared" si="0"/>
        <v>59.648902262360203</v>
      </c>
      <c r="G47" s="12">
        <v>2776357.79</v>
      </c>
      <c r="H47" s="14">
        <f t="shared" si="5"/>
        <v>362327.5299999998</v>
      </c>
      <c r="I47" s="14">
        <f t="shared" si="6"/>
        <v>113.05046241896652</v>
      </c>
    </row>
    <row r="48" spans="1:9" x14ac:dyDescent="0.25">
      <c r="A48" s="18">
        <v>12</v>
      </c>
      <c r="B48" s="18">
        <v>0</v>
      </c>
      <c r="C48" s="6" t="s">
        <v>37</v>
      </c>
      <c r="D48" s="9">
        <v>12782063.83</v>
      </c>
      <c r="E48" s="9">
        <v>8349422.6399999997</v>
      </c>
      <c r="F48" s="10">
        <f t="shared" si="0"/>
        <v>65.321396849885701</v>
      </c>
      <c r="G48" s="9">
        <v>4208311.0199999996</v>
      </c>
      <c r="H48" s="11">
        <f t="shared" si="5"/>
        <v>4141111.62</v>
      </c>
      <c r="I48" s="11">
        <f t="shared" si="6"/>
        <v>198.40317410760198</v>
      </c>
    </row>
    <row r="49" spans="1:9" x14ac:dyDescent="0.25">
      <c r="A49" s="17">
        <v>12</v>
      </c>
      <c r="B49" s="17">
        <v>1</v>
      </c>
      <c r="C49" s="5" t="s">
        <v>57</v>
      </c>
      <c r="D49" s="12">
        <v>6962709.4400000004</v>
      </c>
      <c r="E49" s="12">
        <v>3828729.54</v>
      </c>
      <c r="F49" s="13">
        <f t="shared" si="0"/>
        <v>54.989075344784169</v>
      </c>
      <c r="G49" s="12">
        <v>0</v>
      </c>
      <c r="H49" s="14">
        <f t="shared" ref="H49" si="9">E49-G49</f>
        <v>3828729.54</v>
      </c>
      <c r="I49" s="14" t="e">
        <f t="shared" ref="I49" si="10">E49/G49*100</f>
        <v>#DIV/0!</v>
      </c>
    </row>
    <row r="50" spans="1:9" x14ac:dyDescent="0.25">
      <c r="A50" s="17">
        <v>12</v>
      </c>
      <c r="B50" s="17">
        <v>2</v>
      </c>
      <c r="C50" s="5" t="s">
        <v>38</v>
      </c>
      <c r="D50" s="12">
        <v>5819354.3899999997</v>
      </c>
      <c r="E50" s="12">
        <v>4520693.0999999996</v>
      </c>
      <c r="F50" s="13">
        <f t="shared" si="0"/>
        <v>77.683756599673245</v>
      </c>
      <c r="G50" s="12">
        <v>4208311.0199999996</v>
      </c>
      <c r="H50" s="14">
        <f t="shared" si="5"/>
        <v>312382.08000000007</v>
      </c>
      <c r="I50" s="14">
        <f t="shared" si="6"/>
        <v>107.42297987281368</v>
      </c>
    </row>
    <row r="51" spans="1:9" x14ac:dyDescent="0.25">
      <c r="A51" s="20"/>
      <c r="B51" s="20"/>
      <c r="C51" s="21" t="s">
        <v>39</v>
      </c>
      <c r="D51" s="22">
        <v>5949219731.6000004</v>
      </c>
      <c r="E51" s="22">
        <v>4025891498.1500001</v>
      </c>
      <c r="F51" s="22">
        <f t="shared" si="0"/>
        <v>67.67091618361296</v>
      </c>
      <c r="G51" s="22">
        <v>4046696934.2600002</v>
      </c>
      <c r="H51" s="22">
        <f t="shared" si="5"/>
        <v>-20805436.110000134</v>
      </c>
      <c r="I51" s="22">
        <f t="shared" si="6"/>
        <v>99.485866215138131</v>
      </c>
    </row>
  </sheetData>
  <autoFilter ref="A6:I6"/>
  <mergeCells count="8">
    <mergeCell ref="A1:I2"/>
    <mergeCell ref="G5:G6"/>
    <mergeCell ref="H5:I5"/>
    <mergeCell ref="C5:C6"/>
    <mergeCell ref="D5:E5"/>
    <mergeCell ref="F5:F6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тыс. рублей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Елена Шамельевна</dc:creator>
  <cp:lastModifiedBy>GaNV</cp:lastModifiedBy>
  <cp:lastPrinted>2023-04-06T12:30:26Z</cp:lastPrinted>
  <dcterms:created xsi:type="dcterms:W3CDTF">2018-07-19T10:58:06Z</dcterms:created>
  <dcterms:modified xsi:type="dcterms:W3CDTF">2025-10-08T10:41:48Z</dcterms:modified>
</cp:coreProperties>
</file>